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195" windowHeight="4665" activeTab="6"/>
  </bookViews>
  <sheets>
    <sheet name="Contents" sheetId="1" r:id="rId1"/>
    <sheet name="Tie Out" sheetId="2" r:id="rId2"/>
    <sheet name="Returns" sheetId="3" r:id="rId3"/>
    <sheet name="GRADRESP" sheetId="4" r:id="rId4"/>
    <sheet name="PART1" sheetId="5" r:id="rId5"/>
    <sheet name="PART2" sheetId="6" r:id="rId6"/>
    <sheet name="PART3" sheetId="7" r:id="rId7"/>
    <sheet name="PART4" sheetId="8" r:id="rId8"/>
  </sheets>
  <externalReferences>
    <externalReference r:id="rId11"/>
    <externalReference r:id="rId12"/>
    <externalReference r:id="rId13"/>
  </externalReferences>
  <definedNames>
    <definedName name="n2">'[2]PART2'!$C$14</definedName>
    <definedName name="n4">'[2]PART2'!#REF!</definedName>
    <definedName name="n5">'[2]PART2'!$C$28</definedName>
    <definedName name="n6">'[2]PART2'!$C$33</definedName>
    <definedName name="n8">'[2]PART2'!#REF!</definedName>
    <definedName name="NewAll" localSheetId="3">'GRADRESP'!$B$43</definedName>
    <definedName name="NewAll">#REF!</definedName>
    <definedName name="NewRes" localSheetId="3">'GRADRESP'!$F$43</definedName>
    <definedName name="NewRes">#REF!</definedName>
    <definedName name="nn2" localSheetId="4">'PART1'!$C$14</definedName>
    <definedName name="nn2" localSheetId="5">'PART2'!$C$29</definedName>
    <definedName name="nn2" localSheetId="6">'PART3'!$C$16</definedName>
    <definedName name="nn2">#REF!</definedName>
    <definedName name="nn4" localSheetId="3">#REF!</definedName>
    <definedName name="nn4" localSheetId="4">'PART1'!#REF!</definedName>
    <definedName name="nn4" localSheetId="5">#REF!</definedName>
    <definedName name="nn4" localSheetId="6">'PART3'!#REF!</definedName>
    <definedName name="nn4">#REF!</definedName>
    <definedName name="nn5" localSheetId="4">'PART1'!$C$40</definedName>
    <definedName name="nn5" localSheetId="5">'PART2'!$C$42</definedName>
    <definedName name="nn5" localSheetId="6">'PART3'!#REF!</definedName>
    <definedName name="nn5">#REF!</definedName>
    <definedName name="nn6" localSheetId="4">'PART1'!$C$53</definedName>
    <definedName name="nn6" localSheetId="6">'PART3'!#REF!</definedName>
    <definedName name="nn6">#REF!</definedName>
    <definedName name="nn8" localSheetId="3">#REF!</definedName>
    <definedName name="nn8" localSheetId="4">'PART1'!#REF!</definedName>
    <definedName name="nn8" localSheetId="5">#REF!</definedName>
    <definedName name="nn8" localSheetId="6">'PART3'!#REF!</definedName>
    <definedName name="nn8">#REF!</definedName>
    <definedName name="no" localSheetId="4">'PART1'!$B$14</definedName>
    <definedName name="no" localSheetId="5">'PART2'!$B$29</definedName>
    <definedName name="no" localSheetId="6">'PART3'!$B$16</definedName>
    <definedName name="no">#REF!</definedName>
    <definedName name="page1" localSheetId="3">'GRADRESP'!$A$1:$G$49</definedName>
    <definedName name="page1" localSheetId="4">'PART1'!$A$1:$E$137</definedName>
    <definedName name="page1" localSheetId="5">'PART2'!$A$1:$E$97</definedName>
    <definedName name="page1" localSheetId="6">'PART3'!$A$1:$E$26</definedName>
    <definedName name="page1" localSheetId="7">'PART4'!$A$1:$E$216</definedName>
    <definedName name="page1">'Tie Out'!$A$2:$G$70</definedName>
    <definedName name="page2" localSheetId="3">'GRADRESP'!$A$50:$G$92</definedName>
    <definedName name="page2" localSheetId="4">'PART1'!$A$172:$H$314</definedName>
    <definedName name="page2" localSheetId="5">'PART2'!$A$98:$H$127</definedName>
    <definedName name="page2" localSheetId="6">'PART3'!$A$27:$H$61</definedName>
    <definedName name="page2" localSheetId="7">'PART4'!$A$217:$H$441</definedName>
    <definedName name="page2">'Tie Out'!$A$71:$G$132</definedName>
    <definedName name="page3" localSheetId="4">'PART1'!$A$348:$K$492</definedName>
    <definedName name="page3" localSheetId="5">'PART2'!$A$128:$K$179</definedName>
    <definedName name="page3" localSheetId="6">'PART3'!$A$45:$K$85</definedName>
    <definedName name="page3" localSheetId="7">'PART4'!$A$442:$K$673</definedName>
    <definedName name="page3">#REF!</definedName>
    <definedName name="_xlnm.Print_Area" localSheetId="3">'GRADRESP'!$A$1:$I$74</definedName>
    <definedName name="_xlnm.Print_Area" localSheetId="4">'PART1'!$A$1:$K$524</definedName>
    <definedName name="_xlnm.Print_Area" localSheetId="5">'PART2'!$A$1:$K$181</definedName>
    <definedName name="_xlnm.Print_Area" localSheetId="6">'PART3'!$A$1:$K$86</definedName>
    <definedName name="_xlnm.Print_Area" localSheetId="7">'PART4'!$A$1:$K$673</definedName>
    <definedName name="_xlnm.Print_Area" localSheetId="2">'Returns'!$D$1:$L$28</definedName>
    <definedName name="_xlnm.Print_Area" localSheetId="1">'Tie Out'!$A$1:$D$34</definedName>
    <definedName name="print1" localSheetId="4">'PART1'!$A$8:$E$137</definedName>
    <definedName name="print1">#REF!</definedName>
    <definedName name="print2">'[1]Part 1-schools charts'!$X$2:$AH$58</definedName>
    <definedName name="Print4">#REF!</definedName>
    <definedName name="printc1">'[1]Part 1-schools charts'!$N$1:$W$58</definedName>
    <definedName name="q10ftb">'PART2'!$F$146</definedName>
    <definedName name="q10fto">'PART2'!$I$146</definedName>
    <definedName name="q10ftw">'PART2'!$C$146</definedName>
    <definedName name="q10mo">'[3]PART1'!$I$485</definedName>
    <definedName name="q10n" localSheetId="5">'PART2'!$C$149</definedName>
    <definedName name="q10n" localSheetId="6">'PART3'!$C$16</definedName>
    <definedName name="q10n">'[3]PART1'!$C$163</definedName>
    <definedName name="q10nb" localSheetId="5">'PART2'!$F$149</definedName>
    <definedName name="q10nb" localSheetId="6">'PART3'!$F$74</definedName>
    <definedName name="q10nb">'[3]PART1'!$F$485</definedName>
    <definedName name="q10nf" localSheetId="5">'PART2'!$F$95</definedName>
    <definedName name="q10nf" localSheetId="6">'PART3'!$F$40</definedName>
    <definedName name="q10nf">'[3]PART1'!$F$319</definedName>
    <definedName name="q10nm" localSheetId="5">'PART2'!$C$95</definedName>
    <definedName name="q10nm" localSheetId="6">'PART3'!$C$40</definedName>
    <definedName name="q10nm">'[3]PART1'!$C$319</definedName>
    <definedName name="q10no" localSheetId="5">'PART2'!$I$149</definedName>
    <definedName name="q10no" localSheetId="6">'PART3'!$I$74</definedName>
    <definedName name="q10no">'[3]PART1'!$I$485</definedName>
    <definedName name="q10nw" localSheetId="5">'PART2'!$C$149</definedName>
    <definedName name="q10nw" localSheetId="6">'PART3'!$C$74</definedName>
    <definedName name="q10nw">'[3]PART1'!$C$485</definedName>
    <definedName name="q10yes">'PART2'!$C$10</definedName>
    <definedName name="q10yesb">'PART2'!$F$130</definedName>
    <definedName name="q10yesf">'PART2'!$F$68</definedName>
    <definedName name="q10yesm">'PART2'!$C$68</definedName>
    <definedName name="q10yeso">'PART2'!$I$130</definedName>
    <definedName name="q10yesw">'PART2'!$C$130</definedName>
    <definedName name="q11ft">'PART2'!$C$26</definedName>
    <definedName name="q11ftb">'PART2'!$F$146</definedName>
    <definedName name="q11ftf">'PART2'!$F$92</definedName>
    <definedName name="q11ftm">'PART2'!$C$92</definedName>
    <definedName name="q11fto">'PART2'!$I$146</definedName>
    <definedName name="q11ftw">'PART2'!$C$146</definedName>
    <definedName name="q11n" localSheetId="4">'PART1'!$C$22</definedName>
    <definedName name="q11n" localSheetId="5">'PART2'!$C$42</definedName>
    <definedName name="q11n" localSheetId="6">'[2]PART2'!$C$28</definedName>
    <definedName name="q11n">#REF!</definedName>
    <definedName name="q11nb" localSheetId="5">'PART2'!$F$158</definedName>
    <definedName name="q11nb">'[2]PART2'!$F$116</definedName>
    <definedName name="q11nf" localSheetId="5">'PART2'!#REF!</definedName>
    <definedName name="q11nf">'[2]PART2'!$F$71</definedName>
    <definedName name="q11nm" localSheetId="5">'PART2'!#REF!</definedName>
    <definedName name="q11nm">'[2]PART2'!$C$71</definedName>
    <definedName name="q11no" localSheetId="5">'PART2'!$I$158</definedName>
    <definedName name="q11no">'[2]PART2'!$I$116</definedName>
    <definedName name="q11nw" localSheetId="5">'PART2'!$C$158</definedName>
    <definedName name="q11nw">'[2]PART2'!$C$116</definedName>
    <definedName name="q11pt">'PART2'!$C$27</definedName>
    <definedName name="q11ptb">'PART2'!$F$147</definedName>
    <definedName name="q11ptf">'PART2'!$F$93</definedName>
    <definedName name="q11ptm">'PART2'!$C$93</definedName>
    <definedName name="q11pto">'PART2'!$I$147</definedName>
    <definedName name="q11ptw">'PART2'!$C$147</definedName>
    <definedName name="q12n" localSheetId="5">'PART2'!$C$60</definedName>
    <definedName name="q12n">'[2]PART2'!$C$37</definedName>
    <definedName name="q12nb" localSheetId="5">'PART2'!$F$178</definedName>
    <definedName name="q12nb">'[2]PART2'!$F$125</definedName>
    <definedName name="q12nf" localSheetId="5">'PART2'!$F$116</definedName>
    <definedName name="q12nf">'[2]PART2'!$F$80</definedName>
    <definedName name="q12nm" localSheetId="5">'PART2'!$C$116</definedName>
    <definedName name="q12nm">'[2]PART2'!$C$80</definedName>
    <definedName name="q12no" localSheetId="5">'PART2'!$I$178</definedName>
    <definedName name="q12no">'[2]PART2'!$I$125</definedName>
    <definedName name="q12nw" localSheetId="5">'PART2'!$C$178</definedName>
    <definedName name="q12nw">'[2]PART2'!$C$125</definedName>
    <definedName name="q13n">'PART3'!$C$17</definedName>
    <definedName name="q13nb">'PART3'!$F$75</definedName>
    <definedName name="q13nf">'PART3'!$F$41</definedName>
    <definedName name="q13nm">'PART3'!$C$41</definedName>
    <definedName name="q13no">'PART3'!$I$75</definedName>
    <definedName name="q13nw">'PART3'!$C$75</definedName>
    <definedName name="q14n">'PART3'!$C$26</definedName>
    <definedName name="q14nb">'PART3'!$F$84</definedName>
    <definedName name="q14nf">'PART3'!$F$61</definedName>
    <definedName name="q14nm">'PART3'!$C$61</definedName>
    <definedName name="q14no">'PART3'!$I$84</definedName>
    <definedName name="q14nw">'PART3'!$C$84</definedName>
    <definedName name="q15an">'PART4'!$C$16</definedName>
    <definedName name="q15anb">'PART4'!$F$454</definedName>
    <definedName name="q15anf">'PART4'!$F$229</definedName>
    <definedName name="q15anm">'PART4'!$C$229</definedName>
    <definedName name="q15ano">'PART4'!$I$454</definedName>
    <definedName name="q15anw">'PART4'!$C$454</definedName>
    <definedName name="q15bn">'PART4'!$C$23</definedName>
    <definedName name="q15bnb">'PART4'!$F$461</definedName>
    <definedName name="q15bnf">'PART4'!$F$236</definedName>
    <definedName name="q15bnm">'PART4'!$C$236</definedName>
    <definedName name="q15bno">'PART4'!$I$461</definedName>
    <definedName name="q15bnw">'PART4'!$C$461</definedName>
    <definedName name="q15cn">'PART4'!$C$31</definedName>
    <definedName name="q15cnb">'PART4'!$F$478</definedName>
    <definedName name="q15cnf">'PART4'!$F$252</definedName>
    <definedName name="q15cnm">'PART4'!$C$252</definedName>
    <definedName name="q15cno">'PART4'!$I$478</definedName>
    <definedName name="q15cnw">'PART4'!$C$478</definedName>
    <definedName name="q15dn">'PART4'!$C$38</definedName>
    <definedName name="q15dnb">'PART4'!$F$485</definedName>
    <definedName name="q15dnf">'PART4'!$F$259</definedName>
    <definedName name="q15dnm">'PART4'!$C$259</definedName>
    <definedName name="q15dno">'PART4'!$I$485</definedName>
    <definedName name="q15dnw">'PART4'!$C$485</definedName>
    <definedName name="q15en">'PART4'!$C$45</definedName>
    <definedName name="q15enb">'PART4'!$F$492</definedName>
    <definedName name="q15enf">'PART4'!$F$266</definedName>
    <definedName name="q15enm">'PART4'!$C$266</definedName>
    <definedName name="q15eno">'PART4'!$I$492</definedName>
    <definedName name="q15enw">'PART4'!$C$492</definedName>
    <definedName name="q15fn">'PART4'!$C$59</definedName>
    <definedName name="q15fnb">'PART4'!$F$499</definedName>
    <definedName name="q15fnf">'PART4'!$F$273</definedName>
    <definedName name="q15fnm">'PART4'!$C$273</definedName>
    <definedName name="q15fno">'PART4'!$I$499</definedName>
    <definedName name="q15fnw">'PART4'!$C$499</definedName>
    <definedName name="q15gn">'PART4'!$C$66</definedName>
    <definedName name="q15gnb">'PART4'!$F$506</definedName>
    <definedName name="q15gnf">'PART4'!$F$280</definedName>
    <definedName name="q15gnm">'PART4'!$C$280</definedName>
    <definedName name="q15gno">'PART4'!$I$506</definedName>
    <definedName name="q15gnw">'PART4'!$C$506</definedName>
    <definedName name="q15hn">'PART4'!$C$73</definedName>
    <definedName name="q15hnb">'PART4'!$F$522</definedName>
    <definedName name="q15hnf">'PART4'!$F$295</definedName>
    <definedName name="q15hnm">'PART4'!$C$295</definedName>
    <definedName name="q15hno">'PART4'!$I$522</definedName>
    <definedName name="q15hnw">'PART4'!$C$522</definedName>
    <definedName name="q15in">'PART4'!$C$80</definedName>
    <definedName name="q15inb">'PART4'!$F$529</definedName>
    <definedName name="q15inf">'PART4'!$F$302</definedName>
    <definedName name="q15inm">'PART4'!$C$302</definedName>
    <definedName name="q15ino">'PART4'!$I$529</definedName>
    <definedName name="q15inw">'PART4'!$C$529</definedName>
    <definedName name="q15jn">'PART4'!$C$87</definedName>
    <definedName name="q15jnb">'PART4'!$F$536</definedName>
    <definedName name="q15jnf">'PART4'!$F$309</definedName>
    <definedName name="q15jnm">'PART4'!$C$309</definedName>
    <definedName name="q15jno">'PART4'!$I$536</definedName>
    <definedName name="q15jnw">'PART4'!$C$536</definedName>
    <definedName name="q15kn">'PART4'!$C$94</definedName>
    <definedName name="q15knb">'PART4'!$F$543</definedName>
    <definedName name="q15knf">'PART4'!$F$316</definedName>
    <definedName name="q15knm">'PART4'!$C$316</definedName>
    <definedName name="q15kno">'PART4'!$I$543</definedName>
    <definedName name="q15knw">'PART4'!$C$543</definedName>
    <definedName name="q15ln">'PART4'!$C$108</definedName>
    <definedName name="q15lnb">'PART4'!$F$550</definedName>
    <definedName name="q15lnf">'PART4'!$F$323</definedName>
    <definedName name="q15lnm">'PART4'!$C$323</definedName>
    <definedName name="q15lno">'PART4'!$I$550</definedName>
    <definedName name="q15lnw">'PART4'!$C$550</definedName>
    <definedName name="q16n">'PART4'!$C$115</definedName>
    <definedName name="q16nb">'PART4'!$F$566</definedName>
    <definedName name="q16nf">'PART4'!$F$338</definedName>
    <definedName name="q16nm">'PART4'!$C$338</definedName>
    <definedName name="q16no">'PART4'!$I$566</definedName>
    <definedName name="q16nw">'PART4'!$C$566</definedName>
    <definedName name="q17an">'PART4'!$C$122</definedName>
    <definedName name="q17anb">'PART4'!$F$573</definedName>
    <definedName name="q17anf">'PART4'!$F$345</definedName>
    <definedName name="q17anm">'PART4'!$C$345</definedName>
    <definedName name="q17ano">'PART4'!$I$573</definedName>
    <definedName name="q17anw">'PART4'!$C$573</definedName>
    <definedName name="q17bn">'PART4'!$C$128</definedName>
    <definedName name="q17bnb">'PART4'!$F$579</definedName>
    <definedName name="q17bnf">'PART4'!$F$351</definedName>
    <definedName name="q17bnm">'PART4'!$C$351</definedName>
    <definedName name="q17bno">'PART4'!$I$579</definedName>
    <definedName name="q17bnw">'PART4'!$C$579</definedName>
    <definedName name="q17cn">'PART4'!$C$134</definedName>
    <definedName name="q17cnb">'PART4'!$F$585</definedName>
    <definedName name="q17cnf">'PART4'!$F$357</definedName>
    <definedName name="q17cnm">'PART4'!$C$357</definedName>
    <definedName name="q17cno">'PART4'!$I$585</definedName>
    <definedName name="q17cnw">'PART4'!$C$585</definedName>
    <definedName name="q18n">'PART4'!$C$142</definedName>
    <definedName name="q18nb">'PART4'!$F$593</definedName>
    <definedName name="q18nf">'PART4'!$F$365</definedName>
    <definedName name="q18nm">'PART4'!$C$365</definedName>
    <definedName name="q18no">'PART4'!$I$593</definedName>
    <definedName name="q18nw">'PART4'!$C$593</definedName>
    <definedName name="q19an">'PART4'!$C$155</definedName>
    <definedName name="q19anb">'PART4'!$F$608</definedName>
    <definedName name="q19anf">'PART4'!$F$371</definedName>
    <definedName name="q19anm">'PART4'!$C$371</definedName>
    <definedName name="q19ano">'PART4'!$I$608</definedName>
    <definedName name="q19anw">'PART4'!$C$608</definedName>
    <definedName name="q19bn">'PART4'!$C$160</definedName>
    <definedName name="q19bnb">'PART4'!$F$613</definedName>
    <definedName name="q19bnf">'PART4'!$F$384</definedName>
    <definedName name="q19bnm">'PART4'!$C$384</definedName>
    <definedName name="q19bno">'PART4'!$I$613</definedName>
    <definedName name="q19bnw">'PART4'!$C$613</definedName>
    <definedName name="q19cn">'PART4'!$C$165</definedName>
    <definedName name="q19cnb">'PART4'!$F$618</definedName>
    <definedName name="q19cnf">'PART4'!$F$389</definedName>
    <definedName name="q19cnm">'PART4'!$C$389</definedName>
    <definedName name="q19cno">'PART4'!$I$618</definedName>
    <definedName name="q19cnw">'PART4'!$C$618</definedName>
    <definedName name="q19dn">'PART4'!$C$170</definedName>
    <definedName name="q19dnb">'PART4'!$F$623</definedName>
    <definedName name="q19dnf">'PART4'!$F$394</definedName>
    <definedName name="q19dnm">'PART4'!$C$394</definedName>
    <definedName name="q19dno">'PART4'!$I$623</definedName>
    <definedName name="q19dnw">'PART4'!$C$623</definedName>
    <definedName name="q19en">'PART4'!$C$175</definedName>
    <definedName name="q19enb">'PART4'!$F$628</definedName>
    <definedName name="q19enf">'PART4'!$F$399</definedName>
    <definedName name="q19enm">'PART4'!$C$399</definedName>
    <definedName name="q19eno">'PART4'!$I$628</definedName>
    <definedName name="q19enw">'PART4'!$C$628</definedName>
    <definedName name="q19fn">'PART4'!$C$180</definedName>
    <definedName name="q19fnb">'PART4'!$F$633</definedName>
    <definedName name="q19fnf">'PART4'!$F$404</definedName>
    <definedName name="q19fnm">'PART4'!$C$404</definedName>
    <definedName name="q19fno">'PART4'!$I$633</definedName>
    <definedName name="q19fnw">'PART4'!$C$633</definedName>
    <definedName name="q19gn">'PART4'!$C$185</definedName>
    <definedName name="q19gnb">'PART4'!$F$638</definedName>
    <definedName name="q19gnf">'PART4'!$F$409</definedName>
    <definedName name="q19gnm">'PART4'!$C$409</definedName>
    <definedName name="q19gno">'PART4'!$I$638</definedName>
    <definedName name="q19gnw">'PART4'!$C$638</definedName>
    <definedName name="q19hn">'PART4'!$C$190</definedName>
    <definedName name="q19hnb">'PART4'!$F$652</definedName>
    <definedName name="q19hnf">'PART4'!$F$414</definedName>
    <definedName name="q19hnm">'PART4'!$C$414</definedName>
    <definedName name="q19hno">'PART4'!$I$652</definedName>
    <definedName name="q19hnw">'PART4'!$C$652</definedName>
    <definedName name="q1bf">'[3]PART1'!$F$332</definedName>
    <definedName name="q1bp">'[3]PART1'!$F$333</definedName>
    <definedName name="q1ff">'[3]PART1'!$F$170</definedName>
    <definedName name="q1fp">'[3]PART1'!$F$171</definedName>
    <definedName name="q1ft">'PART1'!$C$10</definedName>
    <definedName name="q1ftb">'PART1'!$F$352</definedName>
    <definedName name="q1ftf">'PART1'!$F$175</definedName>
    <definedName name="q1ftm">'PART1'!$C$175</definedName>
    <definedName name="q1fto">'PART1'!$I$352</definedName>
    <definedName name="q1ftw">'PART1'!$C$352</definedName>
    <definedName name="q1mf">'[3]PART1'!$C$170</definedName>
    <definedName name="q1mp">'[3]PART1'!$C$171</definedName>
    <definedName name="q1n" localSheetId="4">'PART1'!$C$14</definedName>
    <definedName name="q1n" localSheetId="5">'PART2'!$C$29</definedName>
    <definedName name="q1n" localSheetId="6">'PART3'!$C$16</definedName>
    <definedName name="q1n">#REF!</definedName>
    <definedName name="q1nb" localSheetId="4">'PART1'!$F$356</definedName>
    <definedName name="q1nb" localSheetId="5">'PART2'!#REF!</definedName>
    <definedName name="q1nb" localSheetId="6">'PART3'!$F$74</definedName>
    <definedName name="q1nb">#REF!</definedName>
    <definedName name="q1nf" localSheetId="4">'PART1'!$F$179</definedName>
    <definedName name="q1nf" localSheetId="5">'PART2'!#REF!</definedName>
    <definedName name="q1nf" localSheetId="6">'PART3'!$F$40</definedName>
    <definedName name="q1nf">#REF!</definedName>
    <definedName name="q1nm" localSheetId="4">'PART1'!$C$179</definedName>
    <definedName name="q1nm" localSheetId="5">'PART2'!#REF!</definedName>
    <definedName name="q1nm" localSheetId="6">'PART3'!$C$40</definedName>
    <definedName name="q1nm">#REF!</definedName>
    <definedName name="q1no" localSheetId="4">'PART1'!$I$356</definedName>
    <definedName name="q1no" localSheetId="5">'PART2'!#REF!</definedName>
    <definedName name="q1no" localSheetId="6">'PART3'!$I$74</definedName>
    <definedName name="q1no">#REF!</definedName>
    <definedName name="q1nw" localSheetId="4">'PART1'!$C$356</definedName>
    <definedName name="q1nw" localSheetId="5">'PART2'!$C$133</definedName>
    <definedName name="q1nw" localSheetId="6">'PART3'!$C$74</definedName>
    <definedName name="q1nw">#REF!</definedName>
    <definedName name="q1of">'[3]PART1'!$I$332</definedName>
    <definedName name="q1op">'[3]PART1'!$I$333</definedName>
    <definedName name="q1pt">'PART1'!$C$11</definedName>
    <definedName name="q1ptb">'PART1'!$F$353</definedName>
    <definedName name="q1ptf">'PART1'!$F$176</definedName>
    <definedName name="q1ptm">'PART1'!$C$176</definedName>
    <definedName name="q1pto">'PART1'!$I$353</definedName>
    <definedName name="q1ptw">'PART1'!$C$353</definedName>
    <definedName name="q1wf">'[3]PART1'!$C$332</definedName>
    <definedName name="q1wp">'[3]PART1'!$C$333</definedName>
    <definedName name="q20an">'PART4'!#REF!</definedName>
    <definedName name="q20bn">'PART4'!$C$202</definedName>
    <definedName name="q20cn">'PART4'!$C$204</definedName>
    <definedName name="q20dn">'PART4'!$C$206</definedName>
    <definedName name="q20en">'PART4'!$C$208</definedName>
    <definedName name="q20fn">'PART4'!$C$210</definedName>
    <definedName name="q20gn">'PART4'!$C$212</definedName>
    <definedName name="q20hn">'PART4'!$C$214</definedName>
    <definedName name="q20in">'PART4'!$C$216</definedName>
    <definedName name="q2n" localSheetId="4">'PART1'!$C$20</definedName>
    <definedName name="q2n">#REF!</definedName>
    <definedName name="q2nb" localSheetId="4">'PART1'!$F$371</definedName>
    <definedName name="q2nb">#REF!</definedName>
    <definedName name="q2nf" localSheetId="4">'PART1'!$F$193</definedName>
    <definedName name="q2nf">#REF!</definedName>
    <definedName name="q2nm" localSheetId="4">'PART1'!$C$193</definedName>
    <definedName name="q2nm">#REF!</definedName>
    <definedName name="q2no" localSheetId="4">'PART1'!$I$371</definedName>
    <definedName name="q2no">#REF!</definedName>
    <definedName name="q2nw" localSheetId="4">'PART1'!$C$371</definedName>
    <definedName name="q2nw">#REF!</definedName>
    <definedName name="q3n" localSheetId="4">'PART1'!$C$32</definedName>
    <definedName name="q3n">#REF!</definedName>
    <definedName name="q3nb" localSheetId="4">'PART1'!$F$383</definedName>
    <definedName name="q3nb">#REF!</definedName>
    <definedName name="q3nf" localSheetId="4">'PART1'!$F$205</definedName>
    <definedName name="q3nf">#REF!</definedName>
    <definedName name="q3nm" localSheetId="4">'PART1'!$C$205</definedName>
    <definedName name="q3nm">#REF!</definedName>
    <definedName name="q3no" localSheetId="4">'PART1'!$I$383</definedName>
    <definedName name="q3no">#REF!</definedName>
    <definedName name="q3nw" localSheetId="4">'PART1'!$C$383</definedName>
    <definedName name="q3nw">#REF!</definedName>
    <definedName name="q4n" localSheetId="4">'PART1'!$C$40</definedName>
    <definedName name="q4n" localSheetId="6">'PART3'!#REF!</definedName>
    <definedName name="q4n">#REF!</definedName>
    <definedName name="q4nb" localSheetId="4">'PART1'!$F$391</definedName>
    <definedName name="q4nb" localSheetId="6">'PART3'!#REF!</definedName>
    <definedName name="q4nb">#REF!</definedName>
    <definedName name="q4nf" localSheetId="4">'PART1'!$F$213</definedName>
    <definedName name="q4nf" localSheetId="6">'PART3'!#REF!</definedName>
    <definedName name="q4nf">#REF!</definedName>
    <definedName name="q4nm" localSheetId="4">'PART1'!$C$213</definedName>
    <definedName name="q4nm" localSheetId="6">'PART3'!#REF!</definedName>
    <definedName name="q4nm">#REF!</definedName>
    <definedName name="q4no" localSheetId="4">'PART1'!$I$391</definedName>
    <definedName name="q4no" localSheetId="6">'PART3'!#REF!</definedName>
    <definedName name="q4no">#REF!</definedName>
    <definedName name="q4nw" localSheetId="4">'PART1'!$C$391</definedName>
    <definedName name="q4nw" localSheetId="6">'PART3'!#REF!</definedName>
    <definedName name="q4nw">#REF!</definedName>
    <definedName name="q5an" localSheetId="4">'[3]PART1'!#REF!</definedName>
    <definedName name="q5an" localSheetId="5">'[3]PART1'!#REF!</definedName>
    <definedName name="q5an" localSheetId="6">'[3]PART1'!#REF!</definedName>
    <definedName name="q5an">#REF!</definedName>
    <definedName name="q5anb" localSheetId="4">'[3]PART1'!#REF!</definedName>
    <definedName name="q5anb" localSheetId="5">'[3]PART1'!#REF!</definedName>
    <definedName name="q5anb" localSheetId="6">'[3]PART1'!#REF!</definedName>
    <definedName name="q5anb">#REF!</definedName>
    <definedName name="q5anf" localSheetId="4">'[3]PART1'!#REF!</definedName>
    <definedName name="q5anf" localSheetId="5">'[3]PART1'!#REF!</definedName>
    <definedName name="q5anf" localSheetId="6">'[3]PART1'!#REF!</definedName>
    <definedName name="q5anf">#REF!</definedName>
    <definedName name="q5anm" localSheetId="4">'[3]PART1'!#REF!</definedName>
    <definedName name="q5anm" localSheetId="5">'[3]PART1'!#REF!</definedName>
    <definedName name="q5anm" localSheetId="6">'[3]PART1'!#REF!</definedName>
    <definedName name="q5anm">#REF!</definedName>
    <definedName name="q5ano" localSheetId="4">'[3]PART1'!#REF!</definedName>
    <definedName name="q5ano" localSheetId="5">'[3]PART1'!#REF!</definedName>
    <definedName name="q5ano" localSheetId="6">'[3]PART1'!#REF!</definedName>
    <definedName name="q5ano">#REF!</definedName>
    <definedName name="q5anw" localSheetId="4">'[3]PART1'!#REF!</definedName>
    <definedName name="q5anw" localSheetId="5">'[3]PART1'!#REF!</definedName>
    <definedName name="q5anw" localSheetId="6">'[3]PART1'!#REF!</definedName>
    <definedName name="q5anw">#REF!</definedName>
    <definedName name="q5n" localSheetId="4">'PART1'!$C$55</definedName>
    <definedName name="q5n" localSheetId="6">'PART3'!#REF!</definedName>
    <definedName name="q5n">#REF!</definedName>
    <definedName name="q5nb" localSheetId="4">'PART1'!$F$409</definedName>
    <definedName name="q5nb" localSheetId="6">'PART3'!#REF!</definedName>
    <definedName name="q5nb">#REF!</definedName>
    <definedName name="q5nf" localSheetId="4">'PART1'!$F$220</definedName>
    <definedName name="q5nf" localSheetId="6">'PART3'!#REF!</definedName>
    <definedName name="q5nf">#REF!</definedName>
    <definedName name="q5nm" localSheetId="4">'PART1'!$C$220</definedName>
    <definedName name="q5nm" localSheetId="6">'PART3'!#REF!</definedName>
    <definedName name="q5nm">#REF!</definedName>
    <definedName name="q5no" localSheetId="4">'PART1'!$I$409</definedName>
    <definedName name="q5no" localSheetId="6">'PART3'!#REF!</definedName>
    <definedName name="q5no">#REF!</definedName>
    <definedName name="q5nw" localSheetId="4">'PART1'!$C$409</definedName>
    <definedName name="q5nw" localSheetId="6">'PART3'!#REF!</definedName>
    <definedName name="q5nw">#REF!</definedName>
    <definedName name="q61nf" localSheetId="3">#REF!</definedName>
    <definedName name="q61nf" localSheetId="4">'PART1'!#REF!</definedName>
    <definedName name="q61nf" localSheetId="5">#REF!</definedName>
    <definedName name="q61nf" localSheetId="6">#REF!</definedName>
    <definedName name="q61nf">#REF!</definedName>
    <definedName name="q6an" localSheetId="3">#REF!</definedName>
    <definedName name="q6an" localSheetId="4">'PART1'!#REF!</definedName>
    <definedName name="q6an" localSheetId="5">#REF!</definedName>
    <definedName name="q6an" localSheetId="6">#REF!</definedName>
    <definedName name="q6an">#REF!</definedName>
    <definedName name="q6anb" localSheetId="3">#REF!</definedName>
    <definedName name="q6anb" localSheetId="4">'PART1'!#REF!</definedName>
    <definedName name="q6anb" localSheetId="5">#REF!</definedName>
    <definedName name="q6anb" localSheetId="6">#REF!</definedName>
    <definedName name="q6anb">#REF!</definedName>
    <definedName name="q6anf" localSheetId="3">#REF!</definedName>
    <definedName name="q6anf" localSheetId="4">'PART1'!#REF!</definedName>
    <definedName name="q6anf" localSheetId="5">#REF!</definedName>
    <definedName name="q6anf" localSheetId="6">#REF!</definedName>
    <definedName name="q6anf">#REF!</definedName>
    <definedName name="q6anm" localSheetId="3">#REF!</definedName>
    <definedName name="q6anm" localSheetId="4">'PART1'!#REF!</definedName>
    <definedName name="q6anm" localSheetId="5">#REF!</definedName>
    <definedName name="q6anm" localSheetId="6">#REF!</definedName>
    <definedName name="q6anm">#REF!</definedName>
    <definedName name="q6ano" localSheetId="3">#REF!</definedName>
    <definedName name="q6ano" localSheetId="4">'PART1'!#REF!</definedName>
    <definedName name="q6ano" localSheetId="5">#REF!</definedName>
    <definedName name="q6ano" localSheetId="6">#REF!</definedName>
    <definedName name="q6ano">#REF!</definedName>
    <definedName name="q6anw" localSheetId="3">#REF!</definedName>
    <definedName name="q6anw" localSheetId="4">'PART1'!#REF!</definedName>
    <definedName name="q6anw" localSheetId="5">#REF!</definedName>
    <definedName name="q6anw" localSheetId="6">#REF!</definedName>
    <definedName name="q6anw">#REF!</definedName>
    <definedName name="q6n" localSheetId="4">'PART1'!$C$61</definedName>
    <definedName name="q6n">#REF!</definedName>
    <definedName name="q6nb" localSheetId="4">'PART1'!$F$415</definedName>
    <definedName name="q6nb">#REF!</definedName>
    <definedName name="q6nf" localSheetId="4">'PART1'!$F$238</definedName>
    <definedName name="q6nf">#REF!</definedName>
    <definedName name="q6nm" localSheetId="4">'PART1'!$C$238</definedName>
    <definedName name="q6nm">#REF!</definedName>
    <definedName name="q6no" localSheetId="4">'PART1'!$I$415</definedName>
    <definedName name="q6no">#REF!</definedName>
    <definedName name="q6nw" localSheetId="4">'PART1'!$C$415</definedName>
    <definedName name="q6nw">#REF!</definedName>
    <definedName name="q7an" localSheetId="4">'PART1'!$C$71</definedName>
    <definedName name="q7an">#REF!</definedName>
    <definedName name="q7anb" localSheetId="4">'PART1'!$F$425</definedName>
    <definedName name="q7anb">#REF!</definedName>
    <definedName name="q7anf" localSheetId="4">'PART1'!$F$248</definedName>
    <definedName name="q7anf">#REF!</definedName>
    <definedName name="q7anm" localSheetId="4">'PART1'!$C$248</definedName>
    <definedName name="q7anm">#REF!</definedName>
    <definedName name="q7ano" localSheetId="4">'PART1'!$I$425</definedName>
    <definedName name="q7ano">#REF!</definedName>
    <definedName name="q7anw" localSheetId="4">'PART1'!$C$425</definedName>
    <definedName name="q7anw">#REF!</definedName>
    <definedName name="q7bn" localSheetId="4">'PART1'!$C$79</definedName>
    <definedName name="q7bn">#REF!</definedName>
    <definedName name="q7bnb" localSheetId="4">'PART1'!$F$433</definedName>
    <definedName name="q7bnb">#REF!</definedName>
    <definedName name="q7bnf" localSheetId="4">'PART1'!$F$256</definedName>
    <definedName name="q7bnf">#REF!</definedName>
    <definedName name="q7bnm" localSheetId="4">'PART1'!$C$256</definedName>
    <definedName name="q7bnm">#REF!</definedName>
    <definedName name="q7bno" localSheetId="4">'PART1'!$I$433</definedName>
    <definedName name="q7bno">#REF!</definedName>
    <definedName name="q7bnw" localSheetId="4">'PART1'!$C$433</definedName>
    <definedName name="q7bnw">#REF!</definedName>
    <definedName name="q8n" localSheetId="4">'PART1'!$C$87</definedName>
    <definedName name="q8n">#REF!</definedName>
    <definedName name="q8nb" localSheetId="4">'PART1'!$F$441</definedName>
    <definedName name="q8nb">#REF!</definedName>
    <definedName name="q8nf" localSheetId="4">'PART1'!$F$264</definedName>
    <definedName name="q8nf">#REF!</definedName>
    <definedName name="q8nm" localSheetId="4">'PART1'!$C$264</definedName>
    <definedName name="q8nm">#REF!</definedName>
    <definedName name="q8no" localSheetId="4">'PART1'!$I$441</definedName>
    <definedName name="q8no">#REF!</definedName>
    <definedName name="q8nw" localSheetId="4">'PART1'!$C$441</definedName>
    <definedName name="q8nw">#REF!</definedName>
    <definedName name="q9an">'PART1'!$C$137</definedName>
    <definedName name="q9anb">'PART1'!$F$491</definedName>
    <definedName name="q9anf">'PART1'!$F$314</definedName>
    <definedName name="q9anm">'PART1'!$C$314</definedName>
    <definedName name="q9ano">'PART1'!$I$491</definedName>
    <definedName name="q9anw">'PART1'!$C$491</definedName>
    <definedName name="q9bn">'PART1'!$C$167</definedName>
    <definedName name="q9bnb">'PART1'!$F$522</definedName>
    <definedName name="q9bnf">'PART1'!$F$344</definedName>
    <definedName name="q9bnm">'PART1'!$C$344</definedName>
    <definedName name="q9bno">'PART1'!$I$522</definedName>
    <definedName name="q9bnw">'PART1'!$C$522</definedName>
    <definedName name="q9n" localSheetId="3">#REF!</definedName>
    <definedName name="q9n" localSheetId="4">'PART1'!#REF!</definedName>
    <definedName name="q9n" localSheetId="5">'PART2'!$C$64</definedName>
    <definedName name="q9n" localSheetId="6">'PART3'!#REF!</definedName>
    <definedName name="q9n">#REF!</definedName>
    <definedName name="q9nb" localSheetId="3">#REF!</definedName>
    <definedName name="q9nb" localSheetId="4">'PART1'!#REF!</definedName>
    <definedName name="q9nb" localSheetId="5">'PART2'!#REF!</definedName>
    <definedName name="q9nb" localSheetId="6">'PART3'!#REF!</definedName>
    <definedName name="q9nb">#REF!</definedName>
    <definedName name="q9nf" localSheetId="3">#REF!</definedName>
    <definedName name="q9nf" localSheetId="4">'PART1'!#REF!</definedName>
    <definedName name="q9nf" localSheetId="5">'PART2'!#REF!</definedName>
    <definedName name="q9nf" localSheetId="6">'PART3'!#REF!</definedName>
    <definedName name="q9nf">#REF!</definedName>
    <definedName name="q9nm" localSheetId="3">#REF!</definedName>
    <definedName name="q9nm" localSheetId="4">'PART1'!#REF!</definedName>
    <definedName name="q9nm" localSheetId="5">'PART2'!$C$125</definedName>
    <definedName name="q9nm" localSheetId="6">'PART3'!#REF!</definedName>
    <definedName name="q9nm">#REF!</definedName>
    <definedName name="q9no" localSheetId="3">#REF!</definedName>
    <definedName name="q9no" localSheetId="4">'PART1'!#REF!</definedName>
    <definedName name="q9no" localSheetId="5">'PART2'!#REF!</definedName>
    <definedName name="q9no" localSheetId="6">'PART3'!#REF!</definedName>
    <definedName name="q9no">#REF!</definedName>
    <definedName name="q9nw" localSheetId="3">#REF!</definedName>
    <definedName name="q9nw" localSheetId="4">'PART1'!#REF!</definedName>
    <definedName name="q9nw" localSheetId="5">'PART2'!$C$160</definedName>
    <definedName name="q9nw" localSheetId="6">'PART3'!#REF!</definedName>
    <definedName name="q9nw">#REF!</definedName>
    <definedName name="qinm" localSheetId="4">'PART1'!$C$179</definedName>
    <definedName name="qinm" localSheetId="5">'PART2'!#REF!</definedName>
    <definedName name="qinm" localSheetId="6">'PART3'!$C$40</definedName>
    <definedName name="qinm">#REF!</definedName>
    <definedName name="returnprint">'Returns'!$D$1:$L$28</definedName>
    <definedName name="sno">'[2]PART2'!$B$14</definedName>
    <definedName name="spage1">'[2]PART2'!$A$1:$E$58</definedName>
    <definedName name="spage2">'[2]PART2'!$A$59:$H$84</definedName>
    <definedName name="spage3">'[2]PART2'!$A$86:$K$130</definedName>
    <definedName name="sq10n">'[2]PART2'!$C$14</definedName>
    <definedName name="sq10nb">'[2]PART2'!$F$92</definedName>
    <definedName name="sq10nf">'[2]PART2'!$F$48</definedName>
    <definedName name="sq10nm">'[2]PART2'!$C$48</definedName>
    <definedName name="sq10no">'[2]PART2'!$I$92</definedName>
    <definedName name="sq10nw">'[2]PART2'!$C$92</definedName>
    <definedName name="sq11n">'[2]PART2'!$C$28</definedName>
    <definedName name="sq11nb">'[2]PART2'!$F$116</definedName>
    <definedName name="sq11nf">'[2]PART2'!$F$71</definedName>
    <definedName name="sq11nm">'[2]PART2'!$C$71</definedName>
    <definedName name="sq11no">'[2]PART2'!$I$116</definedName>
    <definedName name="sq11nw">'[2]PART2'!$C$116</definedName>
    <definedName name="sq12n">'[2]PART2'!$C$37</definedName>
    <definedName name="sq12nb">'[2]PART2'!$F$125</definedName>
    <definedName name="sq12nf">'[2]PART2'!$F$80</definedName>
    <definedName name="sq12nm">'[2]PART2'!$C$80</definedName>
    <definedName name="sq12no">'[2]PART2'!$I$125</definedName>
    <definedName name="sq12nw">'[2]PART2'!$C$125</definedName>
    <definedName name="titlep2" localSheetId="4">'PART1'!$168:$171</definedName>
    <definedName name="titlep2">#REF!</definedName>
    <definedName name="titlep3" localSheetId="4">'PART1'!$266:$347</definedName>
    <definedName name="titlep3">#REF!</definedName>
    <definedName name="total" localSheetId="4">'PART1'!$C$8</definedName>
    <definedName name="total" localSheetId="5">'PART2'!$C$8</definedName>
    <definedName name="total" localSheetId="6">'PART3'!$C$8</definedName>
    <definedName name="total" localSheetId="7">'PART4'!$C$8</definedName>
    <definedName name="total">#REF!</definedName>
    <definedName name="total1" localSheetId="4">'PART1'!$C$15</definedName>
    <definedName name="total1" localSheetId="5">'PART2'!$C$35</definedName>
    <definedName name="total1" localSheetId="6">'PART3'!$C$20</definedName>
    <definedName name="total1">#REF!</definedName>
    <definedName name="total10" localSheetId="4">'PART1'!#REF!</definedName>
    <definedName name="total10" localSheetId="5">'PART2'!#REF!</definedName>
    <definedName name="total10" localSheetId="6">'[2]PART2'!$C$16</definedName>
    <definedName name="total10">#REF!</definedName>
    <definedName name="total10b" localSheetId="5">'PART2'!$F$146</definedName>
    <definedName name="total10b">'[2]PART2'!$F$104</definedName>
    <definedName name="total10f" localSheetId="5">'PART2'!$F$98</definedName>
    <definedName name="total10f">'[2]PART2'!$F$59</definedName>
    <definedName name="total10m" localSheetId="5">'PART2'!$C$98</definedName>
    <definedName name="total10m">'[2]PART2'!$C$59</definedName>
    <definedName name="total10o" localSheetId="5">'PART2'!$I$146</definedName>
    <definedName name="total10o">'[2]PART2'!$I$104</definedName>
    <definedName name="total10w" localSheetId="5">'PART2'!$C$146</definedName>
    <definedName name="total10w">'[2]PART2'!$C$104</definedName>
    <definedName name="total51o" localSheetId="4">'PART1'!$I$406</definedName>
    <definedName name="total51o">#REF!</definedName>
    <definedName name="total5ab" localSheetId="4">'PART1'!$F$406</definedName>
    <definedName name="total5ab">#REF!</definedName>
    <definedName name="total5af" localSheetId="4">'PART1'!$F$217</definedName>
    <definedName name="total5af">#REF!</definedName>
    <definedName name="total5am" localSheetId="4">'PART1'!$C$217</definedName>
    <definedName name="total5am">#REF!</definedName>
    <definedName name="total5ao" localSheetId="4">'PART1'!$I$406</definedName>
    <definedName name="total5ao">#REF!</definedName>
    <definedName name="total5aw" localSheetId="4">'[3]PART1'!$C$379</definedName>
    <definedName name="total5aw" localSheetId="5">'[3]PART1'!$C$379</definedName>
    <definedName name="total5aw" localSheetId="6">'[3]PART1'!$C$379</definedName>
    <definedName name="total5aw">#REF!</definedName>
    <definedName name="total6ab" localSheetId="4">'PART1'!$F$413</definedName>
    <definedName name="total6ab">#REF!</definedName>
    <definedName name="total6ao" localSheetId="4">'PART1'!$I$413</definedName>
    <definedName name="total6ao">#REF!</definedName>
    <definedName name="total6aw" localSheetId="4">'PART1'!$C$413</definedName>
    <definedName name="total6aw">#REF!</definedName>
    <definedName name="totalb" localSheetId="4">'PART1'!$F$349</definedName>
    <definedName name="totalb" localSheetId="5">'PART2'!$F$128</definedName>
    <definedName name="totalb" localSheetId="6">'PART3'!$F$66</definedName>
    <definedName name="totalb" localSheetId="7">'PART4'!$F$446</definedName>
    <definedName name="totalb">#REF!</definedName>
    <definedName name="totalb1" localSheetId="4">'PART1'!$F$366</definedName>
    <definedName name="totalb1" localSheetId="5">'PART2'!#REF!</definedName>
    <definedName name="totalb1" localSheetId="6">'PART3'!$F$79</definedName>
    <definedName name="totalb1">#REF!</definedName>
    <definedName name="totalf" localSheetId="4">'PART1'!$F$172</definedName>
    <definedName name="totalf" localSheetId="5">'PART2'!$F$66</definedName>
    <definedName name="totalf" localSheetId="6">'PART3'!$F$31</definedName>
    <definedName name="totalf" localSheetId="7">'PART4'!$F$221</definedName>
    <definedName name="totalf">#REF!</definedName>
    <definedName name="totalf1" localSheetId="4">'PART1'!$F$188</definedName>
    <definedName name="totalf1" localSheetId="5">'PART2'!#REF!</definedName>
    <definedName name="totalf1" localSheetId="6">'PART3'!$F$56</definedName>
    <definedName name="totalf1">#REF!</definedName>
    <definedName name="totalg" localSheetId="3">'GRADRESP'!$B$9</definedName>
    <definedName name="totalg" localSheetId="4">'PART1'!$C$173</definedName>
    <definedName name="totalg" localSheetId="5">'PART2'!#REF!</definedName>
    <definedName name="totalg" localSheetId="6">'PART3'!$C$32</definedName>
    <definedName name="totalg">'Tie Out'!$B$19</definedName>
    <definedName name="totalm" localSheetId="4">'PART1'!$C$172</definedName>
    <definedName name="totalm" localSheetId="5">'PART2'!$C$66</definedName>
    <definedName name="totalm" localSheetId="6">'PART3'!$C$31</definedName>
    <definedName name="totalm" localSheetId="7">'PART4'!$C$221</definedName>
    <definedName name="totalm">#REF!</definedName>
    <definedName name="totalm1" localSheetId="4">'PART1'!$C$188</definedName>
    <definedName name="totalm1" localSheetId="5">'PART2'!$C$99</definedName>
    <definedName name="totalm1" localSheetId="6">'PART3'!$C$56</definedName>
    <definedName name="totalm1">#REF!</definedName>
    <definedName name="totalo" localSheetId="4">'PART1'!$I$349</definedName>
    <definedName name="totalo" localSheetId="5">'PART2'!$I$128</definedName>
    <definedName name="totalo" localSheetId="6">'PART3'!$I$66</definedName>
    <definedName name="totalo" localSheetId="7">'PART4'!$I$446</definedName>
    <definedName name="totalo">#REF!</definedName>
    <definedName name="totalo1" localSheetId="4">'PART1'!$I$366</definedName>
    <definedName name="totalo1" localSheetId="5">'PART2'!#REF!</definedName>
    <definedName name="totalo1" localSheetId="6">'PART3'!$I$79</definedName>
    <definedName name="totalo1">#REF!</definedName>
    <definedName name="totalr" localSheetId="3">'GRADRESP'!$F$9</definedName>
    <definedName name="totalr">'Tie Out'!$E$19</definedName>
    <definedName name="totalw" localSheetId="4">'PART1'!$C$349</definedName>
    <definedName name="totalw" localSheetId="5">'PART2'!$C$128</definedName>
    <definedName name="totalw" localSheetId="6">'PART3'!$C$66</definedName>
    <definedName name="totalw" localSheetId="7">'PART4'!$C$446</definedName>
    <definedName name="totalw">#REF!</definedName>
    <definedName name="totalw1" localSheetId="4">'PART1'!$C$366</definedName>
    <definedName name="totalw1" localSheetId="5">'PART2'!$C$147</definedName>
    <definedName name="totalw1" localSheetId="6">'PART3'!$C$79</definedName>
    <definedName name="totalw1">#REF!</definedName>
    <definedName name="TRFall" localSheetId="3">'GRADRESP'!$B$44</definedName>
    <definedName name="TRFall">#REF!</definedName>
    <definedName name="TRFres" localSheetId="3">'GRADRESP'!$F$44</definedName>
    <definedName name="TRFres">#REF!</definedName>
  </definedNames>
  <calcPr fullCalcOnLoad="1" refMode="R1C1"/>
</workbook>
</file>

<file path=xl/sharedStrings.xml><?xml version="1.0" encoding="utf-8"?>
<sst xmlns="http://schemas.openxmlformats.org/spreadsheetml/2006/main" count="2693" uniqueCount="460">
  <si>
    <t>Surveyed summer of 2003</t>
  </si>
  <si>
    <t>Processed March of 2004</t>
  </si>
  <si>
    <t>Tie Out</t>
  </si>
  <si>
    <t>Returns</t>
  </si>
  <si>
    <t>Gradresp</t>
  </si>
  <si>
    <t>Southern Illinois University Edwardsville</t>
  </si>
  <si>
    <t>Survey of 1994 Baccalaureate Graduates -- Nine Years Out</t>
  </si>
  <si>
    <t>Survey Population and Respondents</t>
  </si>
  <si>
    <t>1994 Baccalaureate Degrees</t>
  </si>
  <si>
    <t xml:space="preserve">     Less persons who received 2 baccalaureate degrees</t>
  </si>
  <si>
    <t>1994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</si>
  <si>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</si>
  <si>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</si>
  <si>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</si>
  <si>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</si>
  <si>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</si>
  <si>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</si>
  <si>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</si>
  <si>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</si>
  <si>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Survey Returns by Week 94 grads 9 years out</t>
  </si>
  <si>
    <t>Week</t>
  </si>
  <si>
    <t>follow-up</t>
  </si>
  <si>
    <t>Southern Illinois University at Edwardsville</t>
  </si>
  <si>
    <t>Comparison of All Graduates to Survey Respondents</t>
  </si>
  <si>
    <t xml:space="preserve">        All Baccalaureate</t>
  </si>
  <si>
    <t>Nine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</si>
  <si>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</si>
  <si>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</si>
  <si>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</si>
  <si>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</si>
  <si>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</si>
  <si>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</si>
  <si>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</si>
  <si>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</si>
  <si>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</si>
  <si>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</si>
  <si>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</si>
  <si>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</si>
  <si>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</si>
  <si>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</si>
  <si>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</si>
  <si>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</si>
  <si>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64</t>
  </si>
  <si>
    <t>21 to 64</t>
  </si>
  <si>
    <t>median =</t>
  </si>
  <si>
    <t xml:space="preserve">      24.1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</si>
  <si>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</si>
  <si>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</si>
  <si>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</si>
  <si>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</si>
  <si>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</si>
  <si>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</si>
  <si>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1994</t>
  </si>
  <si>
    <t>Graduated Summer 1994</t>
  </si>
  <si>
    <t>Graduated Fall 1994</t>
  </si>
  <si>
    <t>Degree From School of Business</t>
  </si>
  <si>
    <t>Degree from School of Education</t>
  </si>
  <si>
    <t>Degree from School of Engineering</t>
  </si>
  <si>
    <t>Degree from School of Fine Arts &amp; Comm</t>
  </si>
  <si>
    <t>Degree from School of Humanities</t>
  </si>
  <si>
    <t>Degree from School of Nursing</t>
  </si>
  <si>
    <t>Degree from School of Sciences</t>
  </si>
  <si>
    <t>Degree from School of Social Sciences *</t>
  </si>
  <si>
    <t>Degree from University College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</si>
  <si>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</si>
  <si>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</si>
  <si>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</si>
  <si>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</si>
  <si>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</si>
  <si>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</si>
  <si>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</si>
  <si>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</si>
  <si>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</si>
  <si>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</si>
  <si>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</si>
  <si>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</si>
  <si>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</si>
  <si>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</si>
  <si>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</si>
  <si>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 xml:space="preserve">  9 Years or More</t>
  </si>
  <si>
    <t>Graduating GPA (4 point scale)</t>
  </si>
  <si>
    <t>Mean =</t>
  </si>
  <si>
    <t>Std Dev =</t>
  </si>
  <si>
    <t>Maximum =</t>
  </si>
  <si>
    <t>Minimum =</t>
  </si>
  <si>
    <t>N =</t>
  </si>
  <si>
    <t>NA</t>
  </si>
  <si>
    <t xml:space="preserve"> </t>
  </si>
  <si>
    <t>Page I-1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</si>
  <si>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</si>
  <si>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</si>
  <si>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</si>
  <si>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</si>
  <si>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</si>
  <si>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</si>
  <si>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</si>
  <si>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</si>
  <si>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</si>
  <si>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</si>
  <si>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</si>
  <si>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</si>
  <si>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</si>
  <si>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</si>
  <si>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</si>
  <si>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</si>
  <si>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</si>
  <si>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</si>
  <si>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</si>
  <si>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</si>
  <si>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</si>
  <si>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Commercial,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</si>
  <si>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</si>
  <si>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</si>
  <si>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</si>
  <si>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</si>
  <si>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</si>
  <si>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</si>
  <si>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</si>
  <si>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</si>
  <si>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</si>
  <si>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</si>
  <si>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</si>
  <si>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</si>
  <si>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</si>
  <si>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</si>
  <si>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</si>
  <si>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</si>
  <si>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 cont.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</si>
  <si>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</si>
  <si>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</si>
  <si>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</si>
  <si>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</si>
  <si>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</si>
  <si>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</si>
  <si>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</si>
  <si>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</si>
  <si>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</si>
  <si>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</si>
  <si>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</si>
  <si>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</si>
  <si>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Annual Earned Income in Current Job Before Taxes</t>
  </si>
  <si>
    <t xml:space="preserve">    Employed Full-Time *</t>
  </si>
  <si>
    <t xml:space="preserve">    (N=315, Mean=$53,989)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</si>
  <si>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</si>
  <si>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</si>
  <si>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</si>
  <si>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</si>
  <si>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</si>
  <si>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</si>
  <si>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</si>
  <si>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    No Response</t>
  </si>
  <si>
    <t xml:space="preserve">    Employed Part-Time *</t>
  </si>
  <si>
    <t xml:space="preserve">    (N=30, Mean=$22,255) </t>
  </si>
  <si>
    <t xml:space="preserve">        Less Than $20,000</t>
  </si>
  <si>
    <t xml:space="preserve">        $20,000 to $24,999</t>
  </si>
  <si>
    <t xml:space="preserve">        $35,000 or More</t>
  </si>
  <si>
    <t>8.</t>
  </si>
  <si>
    <t>Bachelor's Degree Preparation for Career Path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</si>
  <si>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</si>
  <si>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</si>
  <si>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</si>
  <si>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</si>
  <si>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</si>
  <si>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</si>
  <si>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*</t>
  </si>
  <si>
    <t>The "N" is the number responding to Question 7 in each category .</t>
  </si>
  <si>
    <t>Page I-3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</si>
  <si>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</si>
  <si>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</si>
  <si>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</si>
  <si>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</si>
  <si>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</si>
  <si>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</si>
  <si>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</si>
  <si>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</si>
  <si>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</si>
  <si>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</si>
  <si>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</si>
  <si>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</si>
  <si>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</si>
  <si>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</si>
  <si>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</si>
  <si>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</si>
  <si>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</si>
  <si>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</si>
  <si>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</si>
  <si>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</si>
  <si>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</si>
  <si>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</si>
  <si>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</si>
  <si>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</si>
  <si>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</si>
  <si>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</si>
  <si>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</si>
  <si>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</si>
  <si>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</si>
  <si>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</si>
  <si>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</si>
  <si>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</si>
  <si>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</si>
  <si>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</si>
  <si>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</si>
  <si>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</si>
  <si>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</si>
  <si>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</si>
  <si>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</si>
  <si>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Page I-4</t>
  </si>
  <si>
    <t>Q9b.</t>
  </si>
  <si>
    <t>Industry of Primary Occupation</t>
  </si>
  <si>
    <t xml:space="preserve">    Agriculture, Forestry, and Fishing</t>
  </si>
  <si>
    <t xml:space="preserve">    Mining</t>
  </si>
  <si>
    <t xml:space="preserve">    Utilities</t>
  </si>
  <si>
    <t xml:space="preserve">    Construction  </t>
  </si>
  <si>
    <t xml:space="preserve">    Manufacturing</t>
  </si>
  <si>
    <t xml:space="preserve">    Wholesale Trade</t>
  </si>
  <si>
    <t xml:space="preserve">    Retail Trade</t>
  </si>
  <si>
    <t xml:space="preserve">    Transportation   </t>
  </si>
  <si>
    <t xml:space="preserve">    Information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</si>
  <si>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</si>
  <si>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</si>
  <si>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</si>
  <si>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Management of Companies &amp; Enterprises</t>
  </si>
  <si>
    <t xml:space="preserve">    Admin &amp; Suppt, Waste Mgt &amp; Remediatn Sv</t>
  </si>
  <si>
    <t xml:space="preserve">    Educational Services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</si>
  <si>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</si>
  <si>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</si>
  <si>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</si>
  <si>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</si>
  <si>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 xml:space="preserve">    Public Administration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</si>
  <si>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</si>
  <si>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</si>
  <si>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</si>
  <si>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</si>
  <si>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</si>
  <si>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</si>
  <si>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</si>
  <si>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>Gender Detail cont.</t>
  </si>
  <si>
    <t>Page I-6</t>
  </si>
  <si>
    <t xml:space="preserve">    One </t>
  </si>
  <si>
    <t xml:space="preserve">       (N =126 , Mean = $67,780)</t>
  </si>
  <si>
    <t xml:space="preserve">       (N =189 , Mean = $44,796)</t>
  </si>
  <si>
    <t xml:space="preserve">       (N =4 , Mean = $10,000)</t>
  </si>
  <si>
    <t xml:space="preserve">       (N =26, Mean = $24,140)</t>
  </si>
  <si>
    <t>The "N" is the number responding to Question 7 in each category.</t>
  </si>
  <si>
    <t>Page I-7</t>
  </si>
  <si>
    <t>Page I-8</t>
  </si>
  <si>
    <t>Black, Non-Hispanic</t>
  </si>
  <si>
    <t>Other *</t>
  </si>
  <si>
    <t xml:space="preserve">Race/Ethnic Detail </t>
  </si>
  <si>
    <t>Other includes American Indian/Alaskan Native, Asian/Pacific Islander, and Hispanic.</t>
  </si>
  <si>
    <t>Page I-9</t>
  </si>
  <si>
    <t>Race/Ethnic Detail cont.</t>
  </si>
  <si>
    <t>Page I-10</t>
  </si>
  <si>
    <t xml:space="preserve">    More Than Six</t>
  </si>
  <si>
    <t xml:space="preserve">    Employed Full-Time **</t>
  </si>
  <si>
    <t xml:space="preserve">       (N = 281, Mean = $54,922)</t>
  </si>
  <si>
    <t xml:space="preserve">       (N = 30, Mean = $42,573)</t>
  </si>
  <si>
    <t xml:space="preserve">       (N = 4, Mean = $74,110)</t>
  </si>
  <si>
    <t xml:space="preserve">    Employed Part-Time **</t>
  </si>
  <si>
    <t xml:space="preserve">       (N = 28, Mean = $22,059)</t>
  </si>
  <si>
    <t xml:space="preserve">       (N = 1, Mean = $40,000)</t>
  </si>
  <si>
    <t xml:space="preserve">       (N = 1, Mean = $10,000)</t>
  </si>
  <si>
    <t>N.A.</t>
  </si>
  <si>
    <t>**</t>
  </si>
  <si>
    <t>Page I-11</t>
  </si>
  <si>
    <t>9b.</t>
  </si>
  <si>
    <t>4/14/04</t>
  </si>
  <si>
    <t>Page II-1</t>
  </si>
  <si>
    <t>Education Questions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</si>
  <si>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</si>
  <si>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</si>
  <si>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</si>
  <si>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</si>
  <si>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</si>
  <si>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</si>
  <si>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</si>
  <si>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</si>
  <si>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</si>
  <si>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</si>
  <si>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</si>
  <si>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</si>
  <si>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</si>
  <si>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</si>
  <si>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</si>
  <si>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</si>
  <si>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</si>
  <si>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11.</t>
  </si>
  <si>
    <t>Currently Pursuing a Degree?</t>
  </si>
  <si>
    <t xml:space="preserve">    Yes, Full Time  *</t>
  </si>
  <si>
    <t xml:space="preserve">    Yes, Part Time *</t>
  </si>
  <si>
    <t xml:space="preserve">    No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</si>
  <si>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</si>
  <si>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</si>
  <si>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</si>
  <si>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>12.</t>
  </si>
  <si>
    <t>Bachelor's Degree Preparation for Additional Degree?</t>
  </si>
  <si>
    <t xml:space="preserve">     Well</t>
  </si>
  <si>
    <t xml:space="preserve">     Yes *</t>
  </si>
  <si>
    <t>Page II-3</t>
  </si>
  <si>
    <t xml:space="preserve">      Prof. Master's or Ed Specialist</t>
  </si>
  <si>
    <t>The responses marked with an asterisk each lead to a related question which was to be answered only by those who selected the</t>
  </si>
  <si>
    <t xml:space="preserve"> "asterisked" response.</t>
  </si>
  <si>
    <t>Page II-4</t>
  </si>
  <si>
    <t>Race/Ethnic Detail</t>
  </si>
  <si>
    <t xml:space="preserve">     Yes **</t>
  </si>
  <si>
    <t xml:space="preserve">    Yes, Full Time  **</t>
  </si>
  <si>
    <t xml:space="preserve">    Yes, Part Time **</t>
  </si>
  <si>
    <t>Page II-5</t>
  </si>
  <si>
    <t xml:space="preserve">-- </t>
  </si>
  <si>
    <t xml:space="preserve"> "Other" includes American Indian/Alaskan Native, Asian/Pacific Islander, and Hispanic.</t>
  </si>
  <si>
    <t>The responses marked with asterisks each lead to a related question which was to be answered only by those who selected the "asterisked" response.</t>
  </si>
  <si>
    <t>4/15/04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</si>
  <si>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</si>
  <si>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>Page III-1</t>
  </si>
  <si>
    <t>Satisfaction Questions</t>
  </si>
  <si>
    <t>Present Attitude Towards the</t>
  </si>
  <si>
    <t>University</t>
  </si>
  <si>
    <t xml:space="preserve">    Strongly Positive</t>
  </si>
  <si>
    <t xml:space="preserve">    Positive</t>
  </si>
  <si>
    <t>Major</t>
  </si>
  <si>
    <t xml:space="preserve">    Somewhat Positive</t>
  </si>
  <si>
    <t>Strongly Positive</t>
  </si>
  <si>
    <t xml:space="preserve">    Somewhat Negative</t>
  </si>
  <si>
    <t>Positive</t>
  </si>
  <si>
    <t xml:space="preserve">    Negative</t>
  </si>
  <si>
    <t>Somewhat Positive</t>
  </si>
  <si>
    <t xml:space="preserve">    Strongly Negative</t>
  </si>
  <si>
    <t>Somewhat Negative</t>
  </si>
  <si>
    <t>Negative</t>
  </si>
  <si>
    <t>Present Attitude Towards your</t>
  </si>
  <si>
    <t>Strongly Negative</t>
  </si>
  <si>
    <t>Bachelor's Degree Major</t>
  </si>
  <si>
    <t>Page III-2</t>
  </si>
  <si>
    <t xml:space="preserve">Present Attitude Towards your </t>
  </si>
  <si>
    <t>Race/Ethnicity Detail</t>
  </si>
  <si>
    <t>* "Other" includes American Indian/Alaskan Native, Asian/Pacific Islander, and Hispanic.</t>
  </si>
  <si>
    <t>4/22/04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</si>
  <si>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</si>
  <si>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</si>
  <si>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</si>
  <si>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</si>
  <si>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</si>
  <si>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</si>
  <si>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</si>
  <si>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</si>
  <si>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</si>
  <si>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</si>
  <si>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</si>
  <si>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</si>
  <si>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</si>
  <si>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</si>
  <si>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</si>
  <si>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</si>
  <si>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</si>
  <si>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</si>
  <si>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</si>
  <si>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</si>
  <si>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</si>
  <si>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</si>
  <si>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</si>
  <si>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</si>
  <si>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</si>
  <si>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</si>
  <si>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</si>
  <si>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</si>
  <si>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</si>
  <si>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</si>
  <si>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</si>
  <si>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</si>
  <si>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</si>
  <si>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</si>
  <si>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</si>
  <si>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</si>
  <si>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</si>
  <si>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</si>
  <si>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</si>
  <si>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</si>
  <si>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</si>
  <si>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IV-2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</si>
  <si>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</si>
  <si>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</si>
  <si>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</si>
  <si>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</si>
  <si>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</si>
  <si>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</si>
  <si>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</si>
  <si>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</si>
  <si>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</si>
  <si>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</si>
  <si>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</si>
  <si>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</si>
  <si>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</si>
  <si>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</si>
  <si>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</si>
  <si>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</si>
  <si>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</si>
  <si>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</si>
  <si>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</si>
  <si>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</si>
  <si>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</si>
  <si>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</si>
  <si>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</si>
  <si>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</si>
  <si>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</si>
  <si>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</si>
  <si>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</si>
  <si>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</si>
  <si>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</si>
  <si>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</si>
  <si>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</si>
  <si>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</si>
  <si>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</si>
  <si>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</si>
  <si>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</si>
  <si>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19.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</si>
  <si>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</si>
  <si>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</si>
  <si>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</si>
  <si>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</si>
  <si>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</si>
  <si>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Page IV-5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</si>
  <si>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</si>
  <si>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</si>
  <si>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</si>
  <si>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</si>
  <si>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</si>
  <si>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</si>
  <si>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</si>
  <si>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</si>
  <si>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</si>
  <si>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</si>
  <si>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</si>
  <si>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</si>
  <si>
    <t>Page IV-6</t>
  </si>
  <si>
    <t>Gender Detail, cont.</t>
  </si>
  <si>
    <t>Page IV-7</t>
  </si>
  <si>
    <t>Knowledge of Scientific and Technological Developments</t>
  </si>
  <si>
    <t>Page IV-8</t>
  </si>
  <si>
    <t>Page IV-9</t>
  </si>
  <si>
    <t>Page IV-10</t>
  </si>
  <si>
    <t>*  "Other" includes American Indian/Alaskan Native, Asian/Pacific Islander, and Hispanic.</t>
  </si>
  <si>
    <t>Page IV-11</t>
  </si>
  <si>
    <t>Race/Ethnic Detail, cont.</t>
  </si>
  <si>
    <t>Page IV-12</t>
  </si>
  <si>
    <t>Page IV-13</t>
  </si>
  <si>
    <t>Page IV-14</t>
  </si>
  <si>
    <t>Page IV-15</t>
  </si>
  <si>
    <t>Chart of weekly survey returns.</t>
  </si>
  <si>
    <t>Part1</t>
  </si>
  <si>
    <t>Part2</t>
  </si>
  <si>
    <t>Part3</t>
  </si>
  <si>
    <t>Part4</t>
  </si>
  <si>
    <t>ALUM949 -- 9-Year Out of 1994 Grads</t>
  </si>
  <si>
    <t xml:space="preserve">Southern Illinois University at Edwardsville   </t>
  </si>
  <si>
    <t xml:space="preserve">Survey of 1994 Baccalaureate Graduates -- Nine Years Out   </t>
  </si>
  <si>
    <t xml:space="preserve">Survey Responses  --  Part I   </t>
  </si>
  <si>
    <t xml:space="preserve">Survey Responses -- Part I   </t>
  </si>
  <si>
    <t xml:space="preserve">Survey Responses  --  Part II   </t>
  </si>
  <si>
    <t xml:space="preserve">Survey Responses  --  Part III   </t>
  </si>
  <si>
    <t xml:space="preserve">Survey Responses -- Part III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</si>
</sst>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39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b/>
      <sz val="10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sz val="12"/>
      <name val="Helv"/>
      <family val="0"/>
    </font>
    <font>
      <sz val="6.75"/>
      <name val="Arial"/>
      <family val="2"/>
    </font>
    <font>
      <u val="single"/>
      <sz val="8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5.5"/>
      <name val="Arial"/>
      <family val="2"/>
    </font>
    <font>
      <sz val="4.75"/>
      <name val="Arial"/>
      <family val="2"/>
    </font>
    <font>
      <sz val="10"/>
      <color indexed="9"/>
      <name val="Helvetica"/>
      <family val="0"/>
    </font>
    <font>
      <sz val="8"/>
      <color indexed="9"/>
      <name val="Arial"/>
      <family val="2"/>
    </font>
    <font>
      <sz val="8"/>
      <color indexed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0" fillId="0" borderId="0" xfId="21" applyFont="1">
      <alignment/>
    </xf>
    <xf numFmtId="0" fontId="11" fillId="0" borderId="0" xfId="21" applyFont="1" applyAlignment="1">
      <alignment vertical="top"/>
    </xf>
    <xf numFmtId="0" fontId="12" fillId="0" borderId="0" xfId="21" applyFont="1" applyProtection="1">
      <alignment/>
      <protection locked="0"/>
    </xf>
    <xf numFmtId="0" fontId="10" fillId="0" borderId="0" xfId="21" applyNumberFormat="1" applyFont="1" applyProtection="1">
      <alignment/>
      <protection locked="0"/>
    </xf>
    <xf numFmtId="0" fontId="12" fillId="0" borderId="0" xfId="21" applyNumberFormat="1" applyFont="1" applyProtection="1">
      <alignment/>
      <protection locked="0"/>
    </xf>
    <xf numFmtId="0" fontId="13" fillId="0" borderId="0" xfId="21" applyNumberFormat="1" applyFont="1" applyProtection="1">
      <alignment/>
      <protection locked="0"/>
    </xf>
    <xf numFmtId="0" fontId="11" fillId="0" borderId="0" xfId="21" applyFont="1">
      <alignment/>
    </xf>
    <xf numFmtId="0" fontId="11" fillId="0" borderId="1" xfId="21" applyFont="1" applyBorder="1">
      <alignment/>
    </xf>
    <xf numFmtId="0" fontId="11" fillId="0" borderId="2" xfId="21" applyFont="1" applyBorder="1">
      <alignment/>
    </xf>
    <xf numFmtId="0" fontId="11" fillId="0" borderId="3" xfId="21" applyFont="1" applyBorder="1">
      <alignment/>
    </xf>
    <xf numFmtId="0" fontId="11" fillId="0" borderId="0" xfId="21" applyFont="1" applyBorder="1">
      <alignment/>
    </xf>
    <xf numFmtId="0" fontId="11" fillId="0" borderId="0" xfId="21" applyNumberFormat="1" applyFont="1" applyBorder="1" applyAlignment="1" applyProtection="1">
      <alignment horizontal="left"/>
      <protection locked="0"/>
    </xf>
    <xf numFmtId="0" fontId="11" fillId="0" borderId="4" xfId="21" applyFont="1" applyBorder="1">
      <alignment/>
    </xf>
    <xf numFmtId="0" fontId="11" fillId="0" borderId="5" xfId="21" applyNumberFormat="1" applyFont="1" applyBorder="1" applyProtection="1">
      <alignment/>
      <protection locked="0"/>
    </xf>
    <xf numFmtId="0" fontId="11" fillId="0" borderId="6" xfId="21" applyNumberFormat="1" applyFont="1" applyBorder="1" applyProtection="1">
      <alignment/>
      <protection locked="0"/>
    </xf>
    <xf numFmtId="0" fontId="11" fillId="0" borderId="0" xfId="21" applyNumberFormat="1" applyFont="1" applyBorder="1" applyProtection="1">
      <alignment/>
      <protection locked="0"/>
    </xf>
    <xf numFmtId="3" fontId="11" fillId="0" borderId="7" xfId="21" applyNumberFormat="1" applyFont="1" applyBorder="1" applyProtection="1">
      <alignment/>
      <protection locked="0"/>
    </xf>
    <xf numFmtId="0" fontId="11" fillId="0" borderId="1" xfId="21" applyNumberFormat="1" applyFont="1" applyBorder="1" applyProtection="1">
      <alignment/>
      <protection locked="0"/>
    </xf>
    <xf numFmtId="3" fontId="11" fillId="0" borderId="3" xfId="21" applyNumberFormat="1" applyFont="1" applyBorder="1" applyProtection="1">
      <alignment/>
      <protection locked="0"/>
    </xf>
    <xf numFmtId="3" fontId="11" fillId="0" borderId="0" xfId="21" applyNumberFormat="1" applyFont="1" applyBorder="1" applyProtection="1">
      <alignment/>
      <protection locked="0"/>
    </xf>
    <xf numFmtId="0" fontId="11" fillId="0" borderId="8" xfId="21" applyNumberFormat="1" applyFont="1" applyBorder="1" applyAlignment="1" applyProtection="1">
      <alignment horizontal="left"/>
      <protection locked="0"/>
    </xf>
    <xf numFmtId="0" fontId="11" fillId="0" borderId="9" xfId="21" applyFont="1" applyBorder="1">
      <alignment/>
    </xf>
    <xf numFmtId="0" fontId="11" fillId="0" borderId="8" xfId="21" applyNumberFormat="1" applyFont="1" applyBorder="1" applyAlignment="1" applyProtection="1">
      <alignment horizontal="right"/>
      <protection locked="0"/>
    </xf>
    <xf numFmtId="174" fontId="11" fillId="0" borderId="4" xfId="21" applyNumberFormat="1" applyFont="1" applyBorder="1" applyAlignment="1">
      <alignment horizontal="right"/>
    </xf>
    <xf numFmtId="3" fontId="11" fillId="0" borderId="10" xfId="21" applyNumberFormat="1" applyFont="1" applyBorder="1" applyProtection="1">
      <alignment/>
      <protection locked="0"/>
    </xf>
    <xf numFmtId="3" fontId="11" fillId="0" borderId="6" xfId="21" applyNumberFormat="1" applyFont="1" applyBorder="1" applyProtection="1">
      <alignment/>
      <protection locked="0"/>
    </xf>
    <xf numFmtId="0" fontId="11" fillId="0" borderId="8" xfId="21" applyFont="1" applyBorder="1">
      <alignment/>
    </xf>
    <xf numFmtId="3" fontId="11" fillId="0" borderId="8" xfId="21" applyNumberFormat="1" applyFont="1" applyBorder="1" applyAlignment="1" applyProtection="1">
      <alignment horizontal="right"/>
      <protection locked="0"/>
    </xf>
    <xf numFmtId="174" fontId="11" fillId="0" borderId="4" xfId="21" applyNumberFormat="1" applyFont="1" applyBorder="1" applyAlignment="1" applyProtection="1">
      <alignment horizontal="right"/>
      <protection locked="0"/>
    </xf>
    <xf numFmtId="3" fontId="11" fillId="0" borderId="4" xfId="21" applyNumberFormat="1" applyFont="1" applyBorder="1" applyProtection="1">
      <alignment/>
      <protection locked="0"/>
    </xf>
    <xf numFmtId="3" fontId="11" fillId="0" borderId="5" xfId="21" applyNumberFormat="1" applyFont="1" applyBorder="1" applyProtection="1">
      <alignment/>
      <protection locked="0"/>
    </xf>
    <xf numFmtId="0" fontId="14" fillId="0" borderId="0" xfId="21" applyFont="1">
      <alignment/>
    </xf>
    <xf numFmtId="173" fontId="10" fillId="0" borderId="0" xfId="21" applyNumberFormat="1" applyFont="1" applyProtection="1">
      <alignment/>
      <protection locked="0"/>
    </xf>
    <xf numFmtId="0" fontId="14" fillId="0" borderId="0" xfId="21" applyFont="1" applyAlignment="1">
      <alignment horizontal="left"/>
    </xf>
    <xf numFmtId="0" fontId="11" fillId="0" borderId="8" xfId="21" applyFont="1" applyBorder="1" applyAlignment="1">
      <alignment horizontal="right"/>
    </xf>
    <xf numFmtId="0" fontId="14" fillId="0" borderId="0" xfId="21" applyFont="1" applyAlignment="1">
      <alignment horizontal="center"/>
    </xf>
    <xf numFmtId="0" fontId="11" fillId="0" borderId="5" xfId="21" applyFont="1" applyBorder="1">
      <alignment/>
    </xf>
    <xf numFmtId="0" fontId="11" fillId="0" borderId="8" xfId="21" applyNumberFormat="1" applyFont="1" applyBorder="1" applyProtection="1">
      <alignment/>
      <protection locked="0"/>
    </xf>
    <xf numFmtId="0" fontId="11" fillId="0" borderId="4" xfId="21" applyNumberFormat="1" applyFont="1" applyBorder="1" applyProtection="1">
      <alignment/>
      <protection locked="0"/>
    </xf>
    <xf numFmtId="10" fontId="11" fillId="0" borderId="9" xfId="21" applyNumberFormat="1" applyFont="1" applyBorder="1" applyProtection="1">
      <alignment/>
      <protection locked="0"/>
    </xf>
    <xf numFmtId="10" fontId="11" fillId="0" borderId="0" xfId="21" applyNumberFormat="1" applyFont="1" applyBorder="1" applyProtection="1">
      <alignment/>
      <protection locked="0"/>
    </xf>
    <xf numFmtId="0" fontId="11" fillId="0" borderId="10" xfId="21" applyNumberFormat="1" applyFont="1" applyBorder="1" applyProtection="1">
      <alignment/>
      <protection locked="0"/>
    </xf>
    <xf numFmtId="10" fontId="11" fillId="0" borderId="6" xfId="21" applyNumberFormat="1" applyFont="1" applyBorder="1" applyProtection="1">
      <alignment/>
      <protection locked="0"/>
    </xf>
    <xf numFmtId="14" fontId="10" fillId="0" borderId="0" xfId="21" applyNumberFormat="1" applyFont="1" applyAlignment="1">
      <alignment horizontal="left"/>
    </xf>
    <xf numFmtId="3" fontId="10" fillId="0" borderId="0" xfId="21" applyNumberFormat="1" applyFont="1" applyAlignment="1" applyProtection="1">
      <alignment horizontal="right"/>
      <protection locked="0"/>
    </xf>
    <xf numFmtId="3" fontId="10" fillId="0" borderId="0" xfId="21" applyNumberFormat="1" applyFont="1" applyProtection="1">
      <alignment/>
      <protection locked="0"/>
    </xf>
    <xf numFmtId="172" fontId="10" fillId="0" borderId="0" xfId="21" applyNumberFormat="1" applyFont="1" applyProtection="1">
      <alignment/>
      <protection locked="0"/>
    </xf>
    <xf numFmtId="0" fontId="15" fillId="0" borderId="0" xfId="22" applyFont="1" applyProtection="1">
      <alignment/>
      <protection locked="0"/>
    </xf>
    <xf numFmtId="0" fontId="9" fillId="0" borderId="0" xfId="22" applyNumberFormat="1" applyFont="1" applyProtection="1">
      <alignment/>
      <protection locked="0"/>
    </xf>
    <xf numFmtId="0" fontId="0" fillId="0" borderId="0" xfId="22" applyFont="1" applyAlignment="1">
      <alignment horizontal="right"/>
    </xf>
    <xf numFmtId="0" fontId="9" fillId="0" borderId="0" xfId="22" applyFont="1">
      <alignment/>
    </xf>
    <xf numFmtId="0" fontId="15" fillId="0" borderId="0" xfId="22" applyNumberFormat="1" applyFont="1" applyProtection="1">
      <alignment/>
      <protection locked="0"/>
    </xf>
    <xf numFmtId="0" fontId="16" fillId="0" borderId="0" xfId="22" applyNumberFormat="1" applyFont="1" applyProtection="1">
      <alignment/>
      <protection locked="0"/>
    </xf>
    <xf numFmtId="0" fontId="9" fillId="0" borderId="1" xfId="22" applyNumberFormat="1" applyFont="1" applyBorder="1" applyProtection="1">
      <alignment/>
      <protection locked="0"/>
    </xf>
    <xf numFmtId="0" fontId="9" fillId="0" borderId="2" xfId="22" applyNumberFormat="1" applyFont="1" applyBorder="1" applyProtection="1">
      <alignment/>
      <protection locked="0"/>
    </xf>
    <xf numFmtId="0" fontId="9" fillId="0" borderId="3" xfId="22" applyNumberFormat="1" applyFont="1" applyBorder="1" applyProtection="1">
      <alignment/>
      <protection locked="0"/>
    </xf>
    <xf numFmtId="0" fontId="9" fillId="0" borderId="1" xfId="22" applyFont="1" applyBorder="1">
      <alignment/>
    </xf>
    <xf numFmtId="0" fontId="9" fillId="0" borderId="2" xfId="22" applyNumberFormat="1" applyFont="1" applyBorder="1" applyAlignment="1" applyProtection="1">
      <alignment horizontal="centerContinuous"/>
      <protection locked="0"/>
    </xf>
    <xf numFmtId="0" fontId="9" fillId="0" borderId="3" xfId="22" applyFont="1" applyBorder="1" applyAlignment="1">
      <alignment horizontal="centerContinuous"/>
    </xf>
    <xf numFmtId="1" fontId="9" fillId="0" borderId="0" xfId="22" applyNumberFormat="1" applyFont="1">
      <alignment/>
    </xf>
    <xf numFmtId="0" fontId="9" fillId="0" borderId="5" xfId="22" applyNumberFormat="1" applyFont="1" applyBorder="1" applyProtection="1">
      <alignment/>
      <protection locked="0"/>
    </xf>
    <xf numFmtId="0" fontId="9" fillId="0" borderId="11" xfId="22" applyNumberFormat="1" applyFont="1" applyBorder="1" applyProtection="1">
      <alignment/>
      <protection locked="0"/>
    </xf>
    <xf numFmtId="0" fontId="9" fillId="0" borderId="6" xfId="22" applyNumberFormat="1" applyFont="1" applyBorder="1" applyProtection="1">
      <alignment/>
      <protection locked="0"/>
    </xf>
    <xf numFmtId="0" fontId="9" fillId="0" borderId="5" xfId="22" applyFont="1" applyBorder="1">
      <alignment/>
    </xf>
    <xf numFmtId="0" fontId="9" fillId="0" borderId="11" xfId="22" applyNumberFormat="1" applyFont="1" applyBorder="1" applyAlignment="1" applyProtection="1">
      <alignment horizontal="centerContinuous"/>
      <protection locked="0"/>
    </xf>
    <xf numFmtId="0" fontId="9" fillId="0" borderId="6" xfId="22" applyFont="1" applyBorder="1" applyAlignment="1">
      <alignment horizontal="centerContinuous"/>
    </xf>
    <xf numFmtId="0" fontId="9" fillId="0" borderId="5" xfId="22" applyNumberFormat="1" applyFont="1" applyBorder="1" applyAlignment="1" applyProtection="1">
      <alignment horizontal="right"/>
      <protection locked="0"/>
    </xf>
    <xf numFmtId="0" fontId="9" fillId="0" borderId="11" xfId="22" applyNumberFormat="1" applyFont="1" applyBorder="1" applyAlignment="1" applyProtection="1">
      <alignment horizontal="right"/>
      <protection locked="0"/>
    </xf>
    <xf numFmtId="0" fontId="9" fillId="0" borderId="6" xfId="22" applyFont="1" applyBorder="1">
      <alignment/>
    </xf>
    <xf numFmtId="0" fontId="17" fillId="0" borderId="12" xfId="22" applyNumberFormat="1" applyFont="1" applyBorder="1" applyProtection="1">
      <alignment/>
      <protection locked="0"/>
    </xf>
    <xf numFmtId="173" fontId="9" fillId="0" borderId="11" xfId="22" applyNumberFormat="1" applyFont="1" applyBorder="1" applyProtection="1">
      <alignment/>
      <protection locked="0"/>
    </xf>
    <xf numFmtId="0" fontId="9" fillId="0" borderId="4" xfId="22" applyNumberFormat="1" applyFont="1" applyBorder="1" applyProtection="1">
      <alignment/>
      <protection locked="0"/>
    </xf>
    <xf numFmtId="173" fontId="9" fillId="0" borderId="0" xfId="22" applyNumberFormat="1" applyFont="1" applyProtection="1">
      <alignment/>
      <protection locked="0"/>
    </xf>
    <xf numFmtId="0" fontId="9" fillId="0" borderId="4" xfId="22" applyFont="1" applyBorder="1">
      <alignment/>
    </xf>
    <xf numFmtId="0" fontId="9" fillId="0" borderId="9" xfId="22" applyFont="1" applyBorder="1">
      <alignment/>
    </xf>
    <xf numFmtId="173" fontId="9" fillId="0" borderId="0" xfId="22" applyNumberFormat="1" applyFont="1">
      <alignment/>
    </xf>
    <xf numFmtId="173" fontId="18" fillId="0" borderId="0" xfId="22" applyNumberFormat="1" applyFont="1" applyProtection="1">
      <alignment/>
      <protection locked="0"/>
    </xf>
    <xf numFmtId="1" fontId="9" fillId="0" borderId="11" xfId="22" applyNumberFormat="1" applyFont="1" applyBorder="1" applyProtection="1">
      <alignment/>
      <protection locked="0"/>
    </xf>
    <xf numFmtId="0" fontId="9" fillId="0" borderId="4" xfId="22" applyNumberFormat="1" applyFont="1" applyBorder="1" applyAlignment="1" applyProtection="1">
      <alignment horizontal="right"/>
      <protection locked="0"/>
    </xf>
    <xf numFmtId="173" fontId="9" fillId="0" borderId="0" xfId="22" applyNumberFormat="1" applyFont="1" applyBorder="1" applyAlignment="1" applyProtection="1">
      <alignment horizontal="right"/>
      <protection locked="0"/>
    </xf>
    <xf numFmtId="173" fontId="9" fillId="0" borderId="0" xfId="22" applyNumberFormat="1" applyFont="1" applyBorder="1" applyProtection="1">
      <alignment/>
      <protection locked="0"/>
    </xf>
    <xf numFmtId="0" fontId="9" fillId="0" borderId="2" xfId="22" applyNumberFormat="1" applyFont="1" applyBorder="1" applyAlignment="1" applyProtection="1">
      <alignment horizontal="right"/>
      <protection locked="0"/>
    </xf>
    <xf numFmtId="173" fontId="9" fillId="0" borderId="2" xfId="22" applyNumberFormat="1" applyFont="1" applyBorder="1" applyAlignment="1" applyProtection="1">
      <alignment horizontal="right"/>
      <protection locked="0"/>
    </xf>
    <xf numFmtId="173" fontId="9" fillId="0" borderId="3" xfId="22" applyNumberFormat="1" applyFont="1" applyBorder="1" applyProtection="1">
      <alignment/>
      <protection locked="0"/>
    </xf>
    <xf numFmtId="1" fontId="9" fillId="0" borderId="11" xfId="17" applyNumberFormat="1" applyFont="1" applyBorder="1" applyAlignment="1" applyProtection="1" quotePrefix="1">
      <alignment horizontal="center"/>
      <protection locked="0"/>
    </xf>
    <xf numFmtId="184" fontId="9" fillId="0" borderId="11" xfId="17" applyNumberFormat="1" applyFont="1" applyBorder="1" applyAlignment="1" applyProtection="1" quotePrefix="1">
      <alignment horizontal="center"/>
      <protection locked="0"/>
    </xf>
    <xf numFmtId="173" fontId="9" fillId="0" borderId="6" xfId="22" applyNumberFormat="1" applyFont="1" applyBorder="1" applyProtection="1">
      <alignment/>
      <protection locked="0"/>
    </xf>
    <xf numFmtId="1" fontId="0" fillId="0" borderId="0" xfId="0" applyNumberFormat="1" applyAlignment="1">
      <alignment/>
    </xf>
    <xf numFmtId="0" fontId="9" fillId="0" borderId="8" xfId="22" applyNumberFormat="1" applyFont="1" applyBorder="1" applyProtection="1">
      <alignment/>
      <protection locked="0"/>
    </xf>
    <xf numFmtId="173" fontId="9" fillId="0" borderId="9" xfId="22" applyNumberFormat="1" applyFont="1" applyBorder="1" applyProtection="1">
      <alignment/>
      <protection locked="0"/>
    </xf>
    <xf numFmtId="0" fontId="9" fillId="0" borderId="10" xfId="22" applyNumberFormat="1" applyFont="1" applyBorder="1" applyProtection="1">
      <alignment/>
      <protection locked="0"/>
    </xf>
    <xf numFmtId="0" fontId="9" fillId="0" borderId="11" xfId="22" applyFont="1" applyBorder="1">
      <alignment/>
    </xf>
    <xf numFmtId="0" fontId="9" fillId="0" borderId="7" xfId="22" applyNumberFormat="1" applyFont="1" applyBorder="1" applyProtection="1">
      <alignment/>
      <protection locked="0"/>
    </xf>
    <xf numFmtId="0" fontId="9" fillId="0" borderId="0" xfId="22" applyNumberFormat="1" applyFont="1" applyAlignment="1" applyProtection="1">
      <alignment horizontal="right"/>
      <protection locked="0"/>
    </xf>
    <xf numFmtId="0" fontId="9" fillId="0" borderId="9" xfId="22" applyNumberFormat="1" applyFont="1" applyBorder="1" applyProtection="1">
      <alignment/>
      <protection locked="0"/>
    </xf>
    <xf numFmtId="0" fontId="9" fillId="0" borderId="8" xfId="22" applyFont="1" applyBorder="1">
      <alignment/>
    </xf>
    <xf numFmtId="172" fontId="9" fillId="0" borderId="0" xfId="22" applyNumberFormat="1" applyFont="1" applyProtection="1">
      <alignment/>
      <protection locked="0"/>
    </xf>
    <xf numFmtId="172" fontId="9" fillId="0" borderId="9" xfId="22" applyNumberFormat="1" applyFont="1" applyBorder="1" applyProtection="1">
      <alignment/>
      <protection locked="0"/>
    </xf>
    <xf numFmtId="0" fontId="9" fillId="0" borderId="10" xfId="22" applyFont="1" applyBorder="1">
      <alignment/>
    </xf>
    <xf numFmtId="0" fontId="9" fillId="0" borderId="2" xfId="22" applyFont="1" applyBorder="1">
      <alignment/>
    </xf>
    <xf numFmtId="0" fontId="9" fillId="0" borderId="3" xfId="22" applyFont="1" applyBorder="1">
      <alignment/>
    </xf>
    <xf numFmtId="0" fontId="9" fillId="0" borderId="0" xfId="22" applyFont="1" applyBorder="1">
      <alignment/>
    </xf>
    <xf numFmtId="169" fontId="9" fillId="0" borderId="0" xfId="22" applyNumberFormat="1" applyFon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19" fillId="0" borderId="1" xfId="29" applyFont="1" applyBorder="1">
      <alignment/>
      <protection locked="0"/>
    </xf>
    <xf numFmtId="0" fontId="10" fillId="0" borderId="2" xfId="23" applyFont="1" applyBorder="1">
      <alignment/>
      <protection locked="0"/>
    </xf>
    <xf numFmtId="0" fontId="19" fillId="0" borderId="2" xfId="29" applyFont="1" applyBorder="1">
      <alignment/>
      <protection locked="0"/>
    </xf>
    <xf numFmtId="0" fontId="10" fillId="0" borderId="3" xfId="23" applyFont="1" applyBorder="1" applyAlignment="1">
      <alignment horizontal="right"/>
      <protection locked="0"/>
    </xf>
    <xf numFmtId="0" fontId="10" fillId="0" borderId="0" xfId="23" applyFont="1">
      <alignment/>
      <protection locked="0"/>
    </xf>
    <xf numFmtId="0" fontId="19" fillId="0" borderId="4" xfId="29" applyFont="1" applyBorder="1">
      <alignment/>
      <protection locked="0"/>
    </xf>
    <xf numFmtId="0" fontId="10" fillId="0" borderId="0" xfId="23" applyFont="1" applyBorder="1">
      <alignment/>
      <protection locked="0"/>
    </xf>
    <xf numFmtId="0" fontId="19" fillId="0" borderId="0" xfId="29" applyFont="1" applyBorder="1">
      <alignment/>
      <protection locked="0"/>
    </xf>
    <xf numFmtId="0" fontId="10" fillId="0" borderId="9" xfId="23" applyFont="1" applyBorder="1">
      <alignment/>
      <protection locked="0"/>
    </xf>
    <xf numFmtId="0" fontId="22" fillId="0" borderId="5" xfId="23" applyFont="1" applyBorder="1">
      <alignment/>
      <protection locked="0"/>
    </xf>
    <xf numFmtId="0" fontId="10" fillId="0" borderId="11" xfId="23" applyFont="1" applyBorder="1">
      <alignment/>
      <protection locked="0"/>
    </xf>
    <xf numFmtId="0" fontId="10" fillId="0" borderId="6" xfId="23" applyFont="1" applyBorder="1">
      <alignment/>
      <protection locked="0"/>
    </xf>
    <xf numFmtId="0" fontId="10" fillId="0" borderId="1" xfId="23" applyFont="1" applyBorder="1">
      <alignment/>
      <protection locked="0"/>
    </xf>
    <xf numFmtId="0" fontId="10" fillId="0" borderId="3" xfId="23" applyFont="1" applyBorder="1">
      <alignment/>
      <protection locked="0"/>
    </xf>
    <xf numFmtId="0" fontId="10" fillId="0" borderId="1" xfId="15" applyFont="1" applyBorder="1">
      <alignment horizontal="right"/>
      <protection locked="0"/>
    </xf>
    <xf numFmtId="0" fontId="10" fillId="0" borderId="2" xfId="15" applyFont="1" applyBorder="1">
      <alignment horizontal="right"/>
      <protection locked="0"/>
    </xf>
    <xf numFmtId="0" fontId="10" fillId="0" borderId="3" xfId="15" applyFont="1" applyBorder="1">
      <alignment horizontal="right"/>
      <protection locked="0"/>
    </xf>
    <xf numFmtId="0" fontId="10" fillId="0" borderId="4" xfId="23" applyFont="1" applyBorder="1">
      <alignment/>
      <protection locked="0"/>
    </xf>
    <xf numFmtId="0" fontId="19" fillId="0" borderId="4" xfId="30" applyFont="1" applyBorder="1" applyAlignment="1">
      <alignment/>
    </xf>
    <xf numFmtId="0" fontId="19" fillId="0" borderId="9" xfId="23" applyFont="1" applyBorder="1">
      <alignment/>
      <protection locked="0"/>
    </xf>
    <xf numFmtId="0" fontId="10" fillId="0" borderId="4" xfId="15" applyFont="1" applyBorder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9" xfId="15" applyFont="1" applyBorder="1">
      <alignment horizontal="right"/>
      <protection locked="0"/>
    </xf>
    <xf numFmtId="0" fontId="10" fillId="0" borderId="5" xfId="23" applyFont="1" applyBorder="1">
      <alignment/>
      <protection locked="0"/>
    </xf>
    <xf numFmtId="0" fontId="10" fillId="0" borderId="5" xfId="16" applyFont="1" applyBorder="1">
      <alignment horizontal="right"/>
      <protection locked="0"/>
    </xf>
    <xf numFmtId="0" fontId="10" fillId="0" borderId="11" xfId="16" applyFont="1" applyBorder="1">
      <alignment horizontal="right"/>
      <protection locked="0"/>
    </xf>
    <xf numFmtId="0" fontId="10" fillId="0" borderId="6" xfId="16" applyFont="1" applyBorder="1">
      <alignment horizontal="right"/>
      <protection locked="0"/>
    </xf>
    <xf numFmtId="173" fontId="10" fillId="0" borderId="11" xfId="28" applyFont="1" applyBorder="1">
      <alignment/>
      <protection locked="0"/>
    </xf>
    <xf numFmtId="173" fontId="10" fillId="0" borderId="0" xfId="28" applyFont="1" applyBorder="1">
      <alignment/>
      <protection locked="0"/>
    </xf>
    <xf numFmtId="173" fontId="10" fillId="0" borderId="9" xfId="28" applyFont="1" applyBorder="1">
      <alignment/>
      <protection locked="0"/>
    </xf>
    <xf numFmtId="0" fontId="10" fillId="0" borderId="13" xfId="23" applyFont="1" applyBorder="1" applyAlignment="1">
      <alignment vertical="top"/>
      <protection locked="0"/>
    </xf>
    <xf numFmtId="0" fontId="10" fillId="0" borderId="14" xfId="23" applyFont="1" applyBorder="1" applyAlignment="1">
      <alignment vertical="top"/>
      <protection locked="0"/>
    </xf>
    <xf numFmtId="173" fontId="10" fillId="0" borderId="14" xfId="28" applyFont="1" applyBorder="1" applyAlignment="1">
      <alignment vertical="top"/>
      <protection locked="0"/>
    </xf>
    <xf numFmtId="173" fontId="10" fillId="0" borderId="15" xfId="28" applyFont="1" applyBorder="1" applyAlignment="1">
      <alignment horizontal="right" vertical="top"/>
      <protection locked="0"/>
    </xf>
    <xf numFmtId="0" fontId="10" fillId="0" borderId="5" xfId="23" applyFont="1" applyBorder="1" applyAlignment="1">
      <alignment vertical="center" wrapText="1"/>
      <protection locked="0"/>
    </xf>
    <xf numFmtId="0" fontId="20" fillId="0" borderId="6" xfId="23" applyFont="1" applyBorder="1" applyAlignment="1">
      <alignment vertical="center" wrapText="1"/>
      <protection locked="0"/>
    </xf>
    <xf numFmtId="0" fontId="10" fillId="0" borderId="11" xfId="23" applyFont="1" applyBorder="1" applyAlignment="1">
      <alignment vertical="center"/>
      <protection locked="0"/>
    </xf>
    <xf numFmtId="173" fontId="10" fillId="0" borderId="11" xfId="28" applyFont="1" applyBorder="1" applyAlignment="1">
      <alignment vertical="center"/>
      <protection locked="0"/>
    </xf>
    <xf numFmtId="173" fontId="10" fillId="0" borderId="6" xfId="28" applyFont="1" applyBorder="1" applyAlignment="1">
      <alignment horizontal="right"/>
      <protection locked="0"/>
    </xf>
    <xf numFmtId="173" fontId="10" fillId="0" borderId="9" xfId="28" applyFont="1" applyBorder="1" applyAlignment="1">
      <alignment horizontal="right"/>
      <protection locked="0"/>
    </xf>
    <xf numFmtId="0" fontId="10" fillId="0" borderId="5" xfId="23" applyFont="1" applyBorder="1" applyAlignment="1">
      <alignment vertical="top"/>
      <protection locked="0"/>
    </xf>
    <xf numFmtId="0" fontId="10" fillId="0" borderId="11" xfId="23" applyFont="1" applyBorder="1" applyAlignment="1">
      <alignment vertical="top"/>
      <protection locked="0"/>
    </xf>
    <xf numFmtId="173" fontId="10" fillId="0" borderId="11" xfId="28" applyFont="1" applyBorder="1" applyAlignment="1">
      <alignment vertical="top"/>
      <protection locked="0"/>
    </xf>
    <xf numFmtId="173" fontId="10" fillId="0" borderId="6" xfId="28" applyFont="1" applyBorder="1" applyAlignment="1">
      <alignment horizontal="right" vertical="top"/>
      <protection locked="0"/>
    </xf>
    <xf numFmtId="0" fontId="22" fillId="0" borderId="4" xfId="23" applyFont="1" applyBorder="1">
      <alignment/>
      <protection locked="0"/>
    </xf>
    <xf numFmtId="0" fontId="10" fillId="0" borderId="0" xfId="23" applyFont="1" applyFill="1" applyBorder="1" applyAlignment="1">
      <alignment horizontal="left"/>
      <protection locked="0"/>
    </xf>
    <xf numFmtId="0" fontId="10" fillId="0" borderId="4" xfId="23" applyFont="1" applyFill="1" applyBorder="1">
      <alignment/>
      <protection locked="0"/>
    </xf>
    <xf numFmtId="0" fontId="10" fillId="0" borderId="11" xfId="23" applyFont="1" applyFill="1" applyBorder="1" applyAlignment="1">
      <alignment horizontal="left"/>
      <protection locked="0"/>
    </xf>
    <xf numFmtId="0" fontId="10" fillId="0" borderId="5" xfId="23" applyFont="1" applyFill="1" applyBorder="1">
      <alignment/>
      <protection locked="0"/>
    </xf>
    <xf numFmtId="173" fontId="10" fillId="0" borderId="6" xfId="28" applyFont="1" applyFill="1" applyBorder="1" applyAlignment="1">
      <alignment horizontal="right"/>
      <protection locked="0"/>
    </xf>
    <xf numFmtId="0" fontId="10" fillId="0" borderId="2" xfId="23" applyFont="1" applyBorder="1" applyAlignment="1">
      <alignment horizontal="left"/>
      <protection locked="0"/>
    </xf>
    <xf numFmtId="173" fontId="10" fillId="0" borderId="2" xfId="23" applyNumberFormat="1" applyFont="1" applyBorder="1">
      <alignment/>
      <protection locked="0"/>
    </xf>
    <xf numFmtId="173" fontId="10" fillId="0" borderId="3" xfId="23" applyNumberFormat="1" applyFont="1" applyBorder="1">
      <alignment/>
      <protection locked="0"/>
    </xf>
    <xf numFmtId="0" fontId="10" fillId="0" borderId="0" xfId="23" applyFont="1" applyFill="1" applyBorder="1">
      <alignment/>
      <protection locked="0"/>
    </xf>
    <xf numFmtId="0" fontId="10" fillId="0" borderId="0" xfId="23" applyFont="1" applyBorder="1" applyAlignment="1">
      <alignment horizontal="left"/>
      <protection locked="0"/>
    </xf>
    <xf numFmtId="173" fontId="10" fillId="0" borderId="0" xfId="28" applyFont="1" applyFill="1" applyBorder="1" applyAlignment="1">
      <alignment horizontal="right"/>
      <protection locked="0"/>
    </xf>
    <xf numFmtId="0" fontId="10" fillId="0" borderId="11" xfId="23" applyFont="1" applyBorder="1" applyAlignment="1">
      <alignment horizontal="left"/>
      <protection locked="0"/>
    </xf>
    <xf numFmtId="173" fontId="10" fillId="0" borderId="0" xfId="23" applyNumberFormat="1" applyFont="1" applyBorder="1">
      <alignment/>
      <protection locked="0"/>
    </xf>
    <xf numFmtId="173" fontId="10" fillId="0" borderId="9" xfId="23" applyNumberFormat="1" applyFont="1" applyBorder="1">
      <alignment/>
      <protection locked="0"/>
    </xf>
    <xf numFmtId="0" fontId="10" fillId="0" borderId="4" xfId="23" applyFont="1" applyBorder="1" applyAlignment="1">
      <alignment horizontal="left"/>
      <protection locked="0"/>
    </xf>
    <xf numFmtId="0" fontId="10" fillId="0" borderId="1" xfId="23" applyFont="1" applyBorder="1" quotePrefix="1">
      <alignment/>
      <protection locked="0"/>
    </xf>
    <xf numFmtId="0" fontId="10" fillId="0" borderId="3" xfId="23" applyFont="1" applyBorder="1" applyAlignment="1">
      <alignment horizontal="left"/>
      <protection locked="0"/>
    </xf>
    <xf numFmtId="173" fontId="10" fillId="0" borderId="2" xfId="28" applyFont="1" applyBorder="1">
      <alignment/>
      <protection locked="0"/>
    </xf>
    <xf numFmtId="173" fontId="10" fillId="0" borderId="3" xfId="28" applyFont="1" applyBorder="1" applyAlignment="1">
      <alignment horizontal="right"/>
      <protection locked="0"/>
    </xf>
    <xf numFmtId="0" fontId="10" fillId="0" borderId="9" xfId="23" applyFont="1" applyBorder="1" applyAlignment="1">
      <alignment horizontal="left"/>
      <protection locked="0"/>
    </xf>
    <xf numFmtId="0" fontId="10" fillId="0" borderId="6" xfId="23" applyFont="1" applyBorder="1" applyAlignment="1">
      <alignment horizontal="left"/>
      <protection locked="0"/>
    </xf>
    <xf numFmtId="173" fontId="10" fillId="0" borderId="0" xfId="28" applyFont="1" applyBorder="1" applyAlignment="1">
      <alignment horizontal="right"/>
      <protection locked="0"/>
    </xf>
    <xf numFmtId="0" fontId="19" fillId="0" borderId="16" xfId="23" applyFont="1" applyBorder="1" applyAlignment="1">
      <alignment horizontal="centerContinuous"/>
      <protection locked="0"/>
    </xf>
    <xf numFmtId="173" fontId="20" fillId="0" borderId="16" xfId="23" applyNumberFormat="1" applyFont="1" applyBorder="1" applyAlignment="1">
      <alignment horizontal="centerContinuous"/>
      <protection locked="0"/>
    </xf>
    <xf numFmtId="173" fontId="20" fillId="0" borderId="17" xfId="23" applyNumberFormat="1" applyFont="1" applyBorder="1" applyAlignment="1">
      <alignment horizontal="centerContinuous"/>
      <protection locked="0"/>
    </xf>
    <xf numFmtId="0" fontId="19" fillId="0" borderId="12" xfId="23" applyFont="1" applyBorder="1" applyAlignment="1">
      <alignment horizontal="centerContinuous"/>
      <protection locked="0"/>
    </xf>
    <xf numFmtId="0" fontId="20" fillId="0" borderId="16" xfId="23" applyFont="1" applyBorder="1" applyAlignment="1">
      <alignment horizontal="centerContinuous"/>
      <protection locked="0"/>
    </xf>
    <xf numFmtId="0" fontId="20" fillId="0" borderId="17" xfId="23" applyFont="1" applyBorder="1" applyAlignment="1">
      <alignment horizontal="centerContinuous"/>
      <protection locked="0"/>
    </xf>
    <xf numFmtId="0" fontId="20" fillId="0" borderId="0" xfId="23" applyFont="1" applyBorder="1" applyAlignment="1">
      <alignment horizontal="right"/>
      <protection locked="0"/>
    </xf>
    <xf numFmtId="0" fontId="10" fillId="0" borderId="0" xfId="23" applyFont="1" applyBorder="1" applyAlignment="1">
      <alignment horizontal="right"/>
      <protection locked="0"/>
    </xf>
    <xf numFmtId="0" fontId="20" fillId="0" borderId="4" xfId="23" applyFont="1" applyBorder="1" applyAlignment="1">
      <alignment horizontal="right"/>
      <protection locked="0"/>
    </xf>
    <xf numFmtId="0" fontId="10" fillId="0" borderId="9" xfId="23" applyFont="1" applyBorder="1" applyAlignment="1">
      <alignment horizontal="right"/>
      <protection locked="0"/>
    </xf>
    <xf numFmtId="0" fontId="19" fillId="0" borderId="4" xfId="23" applyFont="1" applyBorder="1">
      <alignment/>
      <protection locked="0"/>
    </xf>
    <xf numFmtId="0" fontId="10" fillId="0" borderId="11" xfId="23" applyFont="1" applyBorder="1" applyAlignment="1">
      <alignment horizontal="right"/>
      <protection locked="0"/>
    </xf>
    <xf numFmtId="0" fontId="10" fillId="0" borderId="5" xfId="23" applyFont="1" applyBorder="1" applyAlignment="1">
      <alignment horizontal="right"/>
      <protection locked="0"/>
    </xf>
    <xf numFmtId="0" fontId="10" fillId="0" borderId="6" xfId="23" applyFont="1" applyBorder="1" applyAlignment="1">
      <alignment horizontal="right"/>
      <protection locked="0"/>
    </xf>
    <xf numFmtId="173" fontId="10" fillId="0" borderId="11" xfId="23" applyNumberFormat="1" applyFont="1" applyBorder="1">
      <alignment/>
      <protection locked="0"/>
    </xf>
    <xf numFmtId="173" fontId="10" fillId="0" borderId="11" xfId="23" applyNumberFormat="1" applyFont="1" applyBorder="1" applyAlignment="1">
      <alignment horizontal="right"/>
      <protection locked="0"/>
    </xf>
    <xf numFmtId="173" fontId="10" fillId="0" borderId="6" xfId="23" applyNumberFormat="1" applyFont="1" applyBorder="1" applyAlignment="1">
      <alignment horizontal="right"/>
      <protection locked="0"/>
    </xf>
    <xf numFmtId="173" fontId="19" fillId="0" borderId="2" xfId="29" applyNumberFormat="1" applyFont="1" applyBorder="1">
      <alignment/>
      <protection locked="0"/>
    </xf>
    <xf numFmtId="0" fontId="10" fillId="0" borderId="12" xfId="23" applyFont="1" applyBorder="1">
      <alignment/>
      <protection locked="0"/>
    </xf>
    <xf numFmtId="0" fontId="20" fillId="0" borderId="17" xfId="23" applyFont="1" applyBorder="1" applyAlignment="1">
      <alignment vertical="center" wrapText="1"/>
      <protection locked="0"/>
    </xf>
    <xf numFmtId="0" fontId="10" fillId="0" borderId="16" xfId="23" applyFont="1" applyBorder="1" applyAlignment="1">
      <alignment vertical="center"/>
      <protection locked="0"/>
    </xf>
    <xf numFmtId="173" fontId="10" fillId="0" borderId="16" xfId="23" applyNumberFormat="1" applyFont="1" applyBorder="1" applyAlignment="1">
      <alignment vertical="center"/>
      <protection locked="0"/>
    </xf>
    <xf numFmtId="173" fontId="10" fillId="0" borderId="17" xfId="23" applyNumberFormat="1" applyFont="1" applyBorder="1" applyAlignment="1">
      <alignment vertical="center"/>
      <protection locked="0"/>
    </xf>
    <xf numFmtId="173" fontId="10" fillId="0" borderId="16" xfId="23" applyNumberFormat="1" applyFont="1" applyBorder="1">
      <alignment/>
      <protection locked="0"/>
    </xf>
    <xf numFmtId="173" fontId="10" fillId="0" borderId="4" xfId="23" applyNumberFormat="1" applyFont="1" applyBorder="1">
      <alignment/>
      <protection locked="0"/>
    </xf>
    <xf numFmtId="173" fontId="10" fillId="0" borderId="0" xfId="23" applyNumberFormat="1" applyFont="1">
      <alignment/>
      <protection locked="0"/>
    </xf>
    <xf numFmtId="0" fontId="10" fillId="0" borderId="0" xfId="23" applyFont="1" applyFill="1" applyAlignment="1">
      <alignment horizontal="left"/>
      <protection locked="0"/>
    </xf>
    <xf numFmtId="173" fontId="10" fillId="0" borderId="11" xfId="28" applyFont="1" applyFill="1" applyBorder="1">
      <alignment/>
      <protection locked="0"/>
    </xf>
    <xf numFmtId="173" fontId="10" fillId="0" borderId="11" xfId="28" applyFont="1" applyFill="1" applyBorder="1" applyAlignment="1">
      <alignment horizontal="right"/>
      <protection locked="0"/>
    </xf>
    <xf numFmtId="173" fontId="10" fillId="0" borderId="0" xfId="28" applyFont="1" applyFill="1" applyBorder="1">
      <alignment/>
      <protection locked="0"/>
    </xf>
    <xf numFmtId="0" fontId="10" fillId="0" borderId="0" xfId="23" applyFont="1" applyAlignment="1">
      <alignment horizontal="left"/>
      <protection locked="0"/>
    </xf>
    <xf numFmtId="173" fontId="10" fillId="0" borderId="9" xfId="23" applyNumberFormat="1" applyFont="1" applyBorder="1" applyAlignment="1">
      <alignment horizontal="right"/>
      <protection locked="0"/>
    </xf>
    <xf numFmtId="173" fontId="10" fillId="0" borderId="0" xfId="28" applyFont="1">
      <alignment/>
      <protection locked="0"/>
    </xf>
    <xf numFmtId="173" fontId="10" fillId="0" borderId="11" xfId="28" applyFont="1" applyBorder="1" applyAlignment="1">
      <alignment horizontal="right"/>
      <protection locked="0"/>
    </xf>
    <xf numFmtId="173" fontId="10" fillId="0" borderId="1" xfId="23" applyNumberFormat="1" applyFont="1" applyBorder="1">
      <alignment/>
      <protection locked="0"/>
    </xf>
    <xf numFmtId="173" fontId="10" fillId="0" borderId="0" xfId="23" applyNumberFormat="1" applyFont="1" applyAlignment="1">
      <alignment horizontal="right"/>
      <protection locked="0"/>
    </xf>
    <xf numFmtId="0" fontId="19" fillId="0" borderId="11" xfId="23" applyFont="1" applyBorder="1" applyAlignment="1">
      <alignment horizontal="centerContinuous"/>
      <protection locked="0"/>
    </xf>
    <xf numFmtId="173" fontId="10" fillId="0" borderId="11" xfId="23" applyNumberFormat="1" applyFont="1" applyBorder="1" applyAlignment="1">
      <alignment horizontal="centerContinuous"/>
      <protection locked="0"/>
    </xf>
    <xf numFmtId="0" fontId="19" fillId="0" borderId="5" xfId="23" applyFont="1" applyBorder="1" applyAlignment="1">
      <alignment horizontal="centerContinuous"/>
      <protection locked="0"/>
    </xf>
    <xf numFmtId="0" fontId="10" fillId="0" borderId="16" xfId="23" applyFont="1" applyBorder="1" applyAlignment="1">
      <alignment horizontal="centerContinuous"/>
      <protection locked="0"/>
    </xf>
    <xf numFmtId="0" fontId="10" fillId="0" borderId="17" xfId="23" applyFont="1" applyBorder="1" applyAlignment="1">
      <alignment horizontal="centerContinuous"/>
      <protection locked="0"/>
    </xf>
    <xf numFmtId="0" fontId="10" fillId="0" borderId="0" xfId="23" applyFont="1" applyAlignment="1">
      <alignment horizontal="right"/>
      <protection locked="0"/>
    </xf>
    <xf numFmtId="0" fontId="10" fillId="0" borderId="4" xfId="23" applyFont="1" applyBorder="1" applyAlignment="1">
      <alignment horizontal="right"/>
      <protection locked="0"/>
    </xf>
    <xf numFmtId="173" fontId="10" fillId="0" borderId="6" xfId="23" applyNumberFormat="1" applyFont="1" applyBorder="1">
      <alignment/>
      <protection locked="0"/>
    </xf>
    <xf numFmtId="173" fontId="10" fillId="0" borderId="0" xfId="23" applyNumberFormat="1" applyFont="1" applyBorder="1" applyAlignment="1">
      <alignment horizontal="right"/>
      <protection locked="0"/>
    </xf>
    <xf numFmtId="0" fontId="10" fillId="0" borderId="12" xfId="23" applyFont="1" applyBorder="1" applyAlignment="1">
      <alignment vertical="center"/>
      <protection locked="0"/>
    </xf>
    <xf numFmtId="0" fontId="10" fillId="0" borderId="16" xfId="23" applyFont="1" applyBorder="1">
      <alignment/>
      <protection locked="0"/>
    </xf>
    <xf numFmtId="173" fontId="10" fillId="0" borderId="16" xfId="23" applyNumberFormat="1" applyFont="1" applyBorder="1" applyAlignment="1">
      <alignment horizontal="right"/>
      <protection locked="0"/>
    </xf>
    <xf numFmtId="173" fontId="10" fillId="0" borderId="17" xfId="23" applyNumberFormat="1" applyFont="1" applyBorder="1" applyAlignment="1">
      <alignment horizontal="right"/>
      <protection locked="0"/>
    </xf>
    <xf numFmtId="0" fontId="19" fillId="0" borderId="1" xfId="23" applyFont="1" applyBorder="1">
      <alignment/>
      <protection locked="0"/>
    </xf>
    <xf numFmtId="0" fontId="10" fillId="0" borderId="11" xfId="23" applyFont="1" applyBorder="1" applyAlignment="1">
      <alignment horizontal="centerContinuous"/>
      <protection locked="0"/>
    </xf>
    <xf numFmtId="0" fontId="10" fillId="0" borderId="6" xfId="23" applyFont="1" applyBorder="1" applyAlignment="1">
      <alignment horizontal="centerContinuous"/>
      <protection locked="0"/>
    </xf>
    <xf numFmtId="173" fontId="10" fillId="0" borderId="11" xfId="23" applyNumberFormat="1" applyFont="1" applyBorder="1" applyAlignment="1">
      <alignment vertical="center"/>
      <protection locked="0"/>
    </xf>
    <xf numFmtId="173" fontId="10" fillId="0" borderId="6" xfId="23" applyNumberFormat="1" applyFont="1" applyBorder="1" applyAlignment="1">
      <alignment vertical="center"/>
      <protection locked="0"/>
    </xf>
    <xf numFmtId="173" fontId="10" fillId="0" borderId="2" xfId="23" applyNumberFormat="1" applyFont="1" applyBorder="1" applyAlignment="1">
      <alignment horizontal="right"/>
      <protection locked="0"/>
    </xf>
    <xf numFmtId="173" fontId="10" fillId="0" borderId="3" xfId="23" applyNumberFormat="1" applyFont="1" applyBorder="1" applyAlignment="1">
      <alignment horizontal="right"/>
      <protection locked="0"/>
    </xf>
    <xf numFmtId="0" fontId="10" fillId="0" borderId="9" xfId="23" applyFont="1" applyFill="1" applyBorder="1" applyAlignment="1">
      <alignment horizontal="left"/>
      <protection locked="0"/>
    </xf>
    <xf numFmtId="0" fontId="10" fillId="0" borderId="6" xfId="23" applyFont="1" applyFill="1" applyBorder="1" applyAlignment="1">
      <alignment horizontal="left"/>
      <protection locked="0"/>
    </xf>
    <xf numFmtId="173" fontId="10" fillId="0" borderId="11" xfId="23" applyNumberFormat="1" applyFont="1" applyFill="1" applyBorder="1">
      <alignment/>
      <protection locked="0"/>
    </xf>
    <xf numFmtId="0" fontId="10" fillId="0" borderId="0" xfId="23" applyNumberFormat="1" applyFont="1" applyAlignment="1">
      <alignment horizontal="right"/>
      <protection locked="0"/>
    </xf>
    <xf numFmtId="173" fontId="10" fillId="0" borderId="17" xfId="23" applyNumberFormat="1" applyFont="1" applyBorder="1">
      <alignment/>
      <protection locked="0"/>
    </xf>
    <xf numFmtId="14" fontId="10" fillId="0" borderId="5" xfId="23" applyNumberFormat="1" applyFont="1" applyBorder="1" quotePrefix="1">
      <alignment/>
      <protection locked="0"/>
    </xf>
    <xf numFmtId="0" fontId="19" fillId="0" borderId="1" xfId="24" applyNumberFormat="1" applyFont="1" applyBorder="1" applyProtection="1">
      <alignment/>
      <protection locked="0"/>
    </xf>
    <xf numFmtId="0" fontId="10" fillId="0" borderId="2" xfId="24" applyFont="1" applyBorder="1">
      <alignment/>
    </xf>
    <xf numFmtId="0" fontId="19" fillId="0" borderId="2" xfId="24" applyNumberFormat="1" applyFont="1" applyBorder="1" applyProtection="1">
      <alignment/>
      <protection locked="0"/>
    </xf>
    <xf numFmtId="0" fontId="10" fillId="0" borderId="3" xfId="24" applyFont="1" applyBorder="1" applyAlignment="1">
      <alignment horizontal="right"/>
    </xf>
    <xf numFmtId="0" fontId="19" fillId="0" borderId="0" xfId="24" applyFont="1">
      <alignment/>
    </xf>
    <xf numFmtId="0" fontId="19" fillId="0" borderId="0" xfId="24" applyFont="1" applyBorder="1">
      <alignment/>
    </xf>
    <xf numFmtId="0" fontId="19" fillId="0" borderId="4" xfId="24" applyNumberFormat="1" applyFont="1" applyBorder="1" applyProtection="1">
      <alignment/>
      <protection locked="0"/>
    </xf>
    <xf numFmtId="0" fontId="10" fillId="0" borderId="0" xfId="24" applyFont="1" applyBorder="1">
      <alignment/>
    </xf>
    <xf numFmtId="0" fontId="19" fillId="0" borderId="0" xfId="24" applyNumberFormat="1" applyFont="1" applyBorder="1" applyProtection="1">
      <alignment/>
      <protection locked="0"/>
    </xf>
    <xf numFmtId="0" fontId="19" fillId="0" borderId="9" xfId="24" applyFont="1" applyBorder="1">
      <alignment/>
    </xf>
    <xf numFmtId="0" fontId="22" fillId="0" borderId="5" xfId="24" applyFont="1" applyBorder="1">
      <alignment/>
    </xf>
    <xf numFmtId="0" fontId="10" fillId="0" borderId="11" xfId="24" applyFont="1" applyBorder="1">
      <alignment/>
    </xf>
    <xf numFmtId="0" fontId="10" fillId="0" borderId="11" xfId="24" applyNumberFormat="1" applyFont="1" applyBorder="1" applyProtection="1">
      <alignment/>
      <protection locked="0"/>
    </xf>
    <xf numFmtId="0" fontId="10" fillId="0" borderId="11" xfId="24" applyFont="1" applyBorder="1" applyProtection="1">
      <alignment/>
      <protection locked="0"/>
    </xf>
    <xf numFmtId="0" fontId="10" fillId="0" borderId="6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Protection="1">
      <alignment/>
      <protection locked="0"/>
    </xf>
    <xf numFmtId="0" fontId="10" fillId="0" borderId="0" xfId="24" applyNumberFormat="1" applyFont="1" applyBorder="1" applyProtection="1">
      <alignment/>
      <protection locked="0"/>
    </xf>
    <xf numFmtId="0" fontId="10" fillId="0" borderId="1" xfId="24" applyNumberFormat="1" applyFont="1" applyBorder="1" applyProtection="1">
      <alignment/>
      <protection locked="0"/>
    </xf>
    <xf numFmtId="0" fontId="10" fillId="0" borderId="2" xfId="24" applyNumberFormat="1" applyFont="1" applyBorder="1" applyAlignment="1" applyProtection="1">
      <alignment horizontal="right"/>
      <protection locked="0"/>
    </xf>
    <xf numFmtId="0" fontId="10" fillId="0" borderId="3" xfId="24" applyNumberFormat="1" applyFont="1" applyBorder="1" applyAlignment="1" applyProtection="1">
      <alignment horizontal="right"/>
      <protection locked="0"/>
    </xf>
    <xf numFmtId="0" fontId="10" fillId="0" borderId="0" xfId="24" applyFont="1">
      <alignment/>
    </xf>
    <xf numFmtId="0" fontId="10" fillId="0" borderId="0" xfId="24" applyNumberFormat="1" applyFont="1" applyAlignment="1" applyProtection="1">
      <alignment horizontal="right"/>
      <protection locked="0"/>
    </xf>
    <xf numFmtId="0" fontId="10" fillId="0" borderId="0" xfId="24" applyFont="1" applyProtection="1">
      <alignment/>
      <protection locked="0"/>
    </xf>
    <xf numFmtId="0" fontId="10" fillId="0" borderId="9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Border="1" applyAlignment="1" applyProtection="1">
      <alignment horizontal="right"/>
      <protection locked="0"/>
    </xf>
    <xf numFmtId="0" fontId="19" fillId="0" borderId="4" xfId="24" applyFont="1" applyBorder="1">
      <alignment/>
    </xf>
    <xf numFmtId="0" fontId="10" fillId="0" borderId="4" xfId="24" applyFont="1" applyBorder="1">
      <alignment/>
    </xf>
    <xf numFmtId="0" fontId="10" fillId="0" borderId="5" xfId="24" applyFont="1" applyBorder="1">
      <alignment/>
    </xf>
    <xf numFmtId="0" fontId="10" fillId="0" borderId="5" xfId="24" applyNumberFormat="1" applyFont="1" applyBorder="1" applyAlignment="1" applyProtection="1">
      <alignment horizontal="right"/>
      <protection locked="0"/>
    </xf>
    <xf numFmtId="0" fontId="10" fillId="0" borderId="11" xfId="24" applyNumberFormat="1" applyFont="1" applyBorder="1" applyAlignment="1" applyProtection="1">
      <alignment horizontal="right"/>
      <protection locked="0"/>
    </xf>
    <xf numFmtId="0" fontId="10" fillId="0" borderId="12" xfId="24" applyFont="1" applyBorder="1">
      <alignment/>
    </xf>
    <xf numFmtId="0" fontId="10" fillId="0" borderId="16" xfId="24" applyNumberFormat="1" applyFont="1" applyBorder="1" applyProtection="1">
      <alignment/>
      <protection locked="0"/>
    </xf>
    <xf numFmtId="0" fontId="10" fillId="0" borderId="12" xfId="24" applyNumberFormat="1" applyFont="1" applyBorder="1" applyProtection="1">
      <alignment/>
      <protection locked="0"/>
    </xf>
    <xf numFmtId="175" fontId="10" fillId="0" borderId="16" xfId="24" applyNumberFormat="1" applyFont="1" applyBorder="1" applyProtection="1">
      <alignment/>
      <protection locked="0"/>
    </xf>
    <xf numFmtId="175" fontId="10" fillId="0" borderId="17" xfId="24" applyNumberFormat="1" applyFont="1" applyBorder="1" applyProtection="1">
      <alignment/>
      <protection locked="0"/>
    </xf>
    <xf numFmtId="0" fontId="10" fillId="0" borderId="9" xfId="24" applyFont="1" applyBorder="1">
      <alignment/>
    </xf>
    <xf numFmtId="0" fontId="10" fillId="0" borderId="4" xfId="24" applyFont="1" applyBorder="1" quotePrefix="1">
      <alignment/>
    </xf>
    <xf numFmtId="0" fontId="10" fillId="0" borderId="4" xfId="24" applyNumberFormat="1" applyFont="1" applyBorder="1" applyProtection="1">
      <alignment/>
      <protection locked="0"/>
    </xf>
    <xf numFmtId="175" fontId="10" fillId="0" borderId="0" xfId="24" applyNumberFormat="1" applyFont="1" applyBorder="1" applyProtection="1">
      <alignment/>
      <protection locked="0"/>
    </xf>
    <xf numFmtId="175" fontId="10" fillId="0" borderId="9" xfId="24" applyNumberFormat="1" applyFont="1" applyBorder="1" applyProtection="1">
      <alignment/>
      <protection locked="0"/>
    </xf>
    <xf numFmtId="175" fontId="10" fillId="0" borderId="9" xfId="24" applyNumberFormat="1" applyFont="1" applyBorder="1" applyAlignment="1" applyProtection="1">
      <alignment horizontal="right"/>
      <protection locked="0"/>
    </xf>
    <xf numFmtId="0" fontId="10" fillId="2" borderId="0" xfId="24" applyFont="1" applyFill="1" applyBorder="1" applyAlignment="1">
      <alignment vertical="top" wrapText="1"/>
    </xf>
    <xf numFmtId="0" fontId="10" fillId="2" borderId="4" xfId="24" applyFont="1" applyFill="1" applyBorder="1">
      <alignment/>
    </xf>
    <xf numFmtId="175" fontId="10" fillId="2" borderId="0" xfId="24" applyNumberFormat="1" applyFont="1" applyFill="1" applyBorder="1" applyProtection="1">
      <alignment/>
      <protection locked="0"/>
    </xf>
    <xf numFmtId="175" fontId="10" fillId="2" borderId="9" xfId="24" applyNumberFormat="1" applyFont="1" applyFill="1" applyBorder="1">
      <alignment/>
    </xf>
    <xf numFmtId="0" fontId="10" fillId="2" borderId="0" xfId="24" applyFont="1" applyFill="1" applyBorder="1">
      <alignment/>
    </xf>
    <xf numFmtId="175" fontId="10" fillId="2" borderId="9" xfId="24" applyNumberFormat="1" applyFont="1" applyFill="1" applyBorder="1" applyProtection="1">
      <alignment/>
      <protection locked="0"/>
    </xf>
    <xf numFmtId="0" fontId="10" fillId="2" borderId="0" xfId="24" applyNumberFormat="1" applyFont="1" applyFill="1" applyBorder="1" applyProtection="1">
      <alignment/>
      <protection locked="0"/>
    </xf>
    <xf numFmtId="0" fontId="10" fillId="2" borderId="4" xfId="24" applyNumberFormat="1" applyFont="1" applyFill="1" applyBorder="1" applyProtection="1">
      <alignment/>
      <protection locked="0"/>
    </xf>
    <xf numFmtId="0" fontId="10" fillId="2" borderId="11" xfId="24" applyFont="1" applyFill="1" applyBorder="1">
      <alignment/>
    </xf>
    <xf numFmtId="0" fontId="10" fillId="2" borderId="5" xfId="24" applyFont="1" applyFill="1" applyBorder="1">
      <alignment/>
    </xf>
    <xf numFmtId="175" fontId="10" fillId="2" borderId="11" xfId="24" applyNumberFormat="1" applyFont="1" applyFill="1" applyBorder="1" applyProtection="1">
      <alignment/>
      <protection locked="0"/>
    </xf>
    <xf numFmtId="0" fontId="10" fillId="2" borderId="6" xfId="24" applyNumberFormat="1" applyFont="1" applyFill="1" applyBorder="1" applyAlignment="1" applyProtection="1">
      <alignment horizontal="right"/>
      <protection locked="0"/>
    </xf>
    <xf numFmtId="0" fontId="10" fillId="0" borderId="4" xfId="24" applyNumberFormat="1" applyFont="1" applyBorder="1" applyProtection="1" quotePrefix="1">
      <alignment/>
      <protection locked="0"/>
    </xf>
    <xf numFmtId="0" fontId="10" fillId="0" borderId="0" xfId="24" applyNumberFormat="1" applyFont="1" applyBorder="1" applyAlignment="1" applyProtection="1">
      <alignment vertical="top" wrapText="1"/>
      <protection locked="0"/>
    </xf>
    <xf numFmtId="175" fontId="10" fillId="0" borderId="9" xfId="24" applyNumberFormat="1" applyFont="1" applyBorder="1">
      <alignment/>
    </xf>
    <xf numFmtId="0" fontId="10" fillId="0" borderId="9" xfId="24" applyNumberFormat="1" applyFont="1" applyBorder="1" applyProtection="1">
      <alignment/>
      <protection locked="0"/>
    </xf>
    <xf numFmtId="0" fontId="10" fillId="2" borderId="0" xfId="24" applyFont="1" applyFill="1" applyBorder="1" applyAlignment="1">
      <alignment horizontal="left"/>
    </xf>
    <xf numFmtId="175" fontId="10" fillId="2" borderId="0" xfId="24" applyNumberFormat="1" applyFont="1" applyFill="1" applyBorder="1">
      <alignment/>
    </xf>
    <xf numFmtId="0" fontId="10" fillId="0" borderId="1" xfId="24" applyFont="1" applyBorder="1">
      <alignment/>
    </xf>
    <xf numFmtId="175" fontId="10" fillId="0" borderId="2" xfId="24" applyNumberFormat="1" applyFont="1" applyBorder="1" applyProtection="1">
      <alignment/>
      <protection locked="0"/>
    </xf>
    <xf numFmtId="175" fontId="10" fillId="0" borderId="3" xfId="24" applyNumberFormat="1" applyFont="1" applyBorder="1" applyAlignment="1" applyProtection="1">
      <alignment horizontal="right"/>
      <protection locked="0"/>
    </xf>
    <xf numFmtId="175" fontId="10" fillId="0" borderId="11" xfId="24" applyNumberFormat="1" applyFont="1" applyBorder="1" applyProtection="1">
      <alignment/>
      <protection locked="0"/>
    </xf>
    <xf numFmtId="0" fontId="10" fillId="0" borderId="6" xfId="24" applyFont="1" applyBorder="1">
      <alignment/>
    </xf>
    <xf numFmtId="0" fontId="10" fillId="0" borderId="4" xfId="24" applyNumberFormat="1" applyFont="1" applyBorder="1" applyAlignment="1" applyProtection="1">
      <alignment horizontal="right"/>
      <protection locked="0"/>
    </xf>
    <xf numFmtId="0" fontId="10" fillId="0" borderId="9" xfId="24" applyNumberFormat="1" applyFont="1" applyBorder="1" applyAlignment="1" applyProtection="1" quotePrefix="1">
      <alignment horizontal="right"/>
      <protection locked="0"/>
    </xf>
    <xf numFmtId="175" fontId="10" fillId="0" borderId="2" xfId="24" applyNumberFormat="1" applyFont="1" applyBorder="1">
      <alignment/>
    </xf>
    <xf numFmtId="0" fontId="19" fillId="0" borderId="1" xfId="24" applyFont="1" applyBorder="1" applyAlignment="1">
      <alignment horizontal="centerContinuous"/>
    </xf>
    <xf numFmtId="0" fontId="19" fillId="0" borderId="2" xfId="24" applyFont="1" applyBorder="1" applyAlignment="1">
      <alignment horizontal="centerContinuous"/>
    </xf>
    <xf numFmtId="0" fontId="19" fillId="0" borderId="3" xfId="24" applyFont="1" applyBorder="1" applyAlignment="1">
      <alignment horizontal="centerContinuous"/>
    </xf>
    <xf numFmtId="0" fontId="20" fillId="0" borderId="1" xfId="24" applyFont="1" applyBorder="1" applyAlignment="1">
      <alignment horizontal="right"/>
    </xf>
    <xf numFmtId="0" fontId="10" fillId="0" borderId="2" xfId="24" applyFont="1" applyBorder="1" applyAlignment="1">
      <alignment horizontal="right"/>
    </xf>
    <xf numFmtId="0" fontId="20" fillId="0" borderId="2" xfId="24" applyFont="1" applyBorder="1" applyAlignment="1">
      <alignment horizontal="right"/>
    </xf>
    <xf numFmtId="0" fontId="20" fillId="0" borderId="4" xfId="24" applyFont="1" applyBorder="1" applyAlignment="1">
      <alignment horizontal="right"/>
    </xf>
    <xf numFmtId="0" fontId="10" fillId="0" borderId="0" xfId="24" applyFont="1" applyBorder="1" applyAlignment="1">
      <alignment horizontal="right"/>
    </xf>
    <xf numFmtId="0" fontId="10" fillId="0" borderId="9" xfId="24" applyFont="1" applyBorder="1" applyAlignment="1">
      <alignment horizontal="right"/>
    </xf>
    <xf numFmtId="0" fontId="20" fillId="0" borderId="0" xfId="24" applyFont="1" applyBorder="1" applyAlignment="1">
      <alignment horizontal="right"/>
    </xf>
    <xf numFmtId="0" fontId="10" fillId="0" borderId="5" xfId="24" applyFont="1" applyBorder="1" applyAlignment="1">
      <alignment horizontal="right"/>
    </xf>
    <xf numFmtId="0" fontId="10" fillId="0" borderId="11" xfId="24" applyFont="1" applyBorder="1" applyAlignment="1">
      <alignment horizontal="right"/>
    </xf>
    <xf numFmtId="0" fontId="10" fillId="0" borderId="6" xfId="24" applyFont="1" applyBorder="1" applyAlignment="1">
      <alignment horizontal="right"/>
    </xf>
    <xf numFmtId="0" fontId="10" fillId="0" borderId="4" xfId="24" applyFont="1" applyBorder="1" applyAlignment="1">
      <alignment horizontal="right"/>
    </xf>
    <xf numFmtId="0" fontId="10" fillId="0" borderId="5" xfId="24" applyFont="1" applyBorder="1" applyAlignment="1">
      <alignment vertical="top"/>
    </xf>
    <xf numFmtId="0" fontId="10" fillId="0" borderId="11" xfId="24" applyFont="1" applyBorder="1" applyAlignment="1">
      <alignment vertical="top"/>
    </xf>
    <xf numFmtId="0" fontId="10" fillId="0" borderId="5" xfId="24" applyNumberFormat="1" applyFont="1" applyBorder="1" applyAlignment="1" applyProtection="1">
      <alignment vertical="top"/>
      <protection locked="0"/>
    </xf>
    <xf numFmtId="175" fontId="10" fillId="0" borderId="11" xfId="24" applyNumberFormat="1" applyFont="1" applyBorder="1" applyAlignment="1" applyProtection="1">
      <alignment vertical="top"/>
      <protection locked="0"/>
    </xf>
    <xf numFmtId="175" fontId="10" fillId="0" borderId="6" xfId="24" applyNumberFormat="1" applyFont="1" applyBorder="1" applyAlignment="1" applyProtection="1">
      <alignment vertical="top"/>
      <protection locked="0"/>
    </xf>
    <xf numFmtId="0" fontId="10" fillId="0" borderId="11" xfId="24" applyNumberFormat="1" applyFont="1" applyBorder="1" applyAlignment="1" applyProtection="1">
      <alignment vertical="top"/>
      <protection locked="0"/>
    </xf>
    <xf numFmtId="0" fontId="10" fillId="0" borderId="6" xfId="24" applyFont="1" applyBorder="1" applyAlignment="1">
      <alignment vertical="top"/>
    </xf>
    <xf numFmtId="175" fontId="19" fillId="0" borderId="2" xfId="24" applyNumberFormat="1" applyFont="1" applyBorder="1" applyProtection="1">
      <alignment/>
      <protection locked="0"/>
    </xf>
    <xf numFmtId="0" fontId="10" fillId="0" borderId="1" xfId="24" applyFont="1" applyBorder="1" quotePrefix="1">
      <alignment/>
    </xf>
    <xf numFmtId="0" fontId="10" fillId="0" borderId="1" xfId="24" applyNumberFormat="1" applyFont="1" applyBorder="1" applyAlignment="1" applyProtection="1">
      <alignment horizontal="right"/>
      <protection locked="0"/>
    </xf>
    <xf numFmtId="175" fontId="10" fillId="0" borderId="2" xfId="24" applyNumberFormat="1" applyFont="1" applyBorder="1" applyAlignment="1" applyProtection="1">
      <alignment horizontal="right"/>
      <protection locked="0"/>
    </xf>
    <xf numFmtId="0" fontId="10" fillId="0" borderId="6" xfId="24" applyNumberFormat="1" applyFont="1" applyBorder="1" applyAlignment="1" applyProtection="1" quotePrefix="1">
      <alignment horizontal="right"/>
      <protection locked="0"/>
    </xf>
    <xf numFmtId="175" fontId="10" fillId="0" borderId="0" xfId="24" applyNumberFormat="1" applyFont="1" applyBorder="1" applyAlignment="1" applyProtection="1">
      <alignment horizontal="right"/>
      <protection locked="0"/>
    </xf>
    <xf numFmtId="0" fontId="10" fillId="0" borderId="3" xfId="24" applyFont="1" applyBorder="1">
      <alignment/>
    </xf>
    <xf numFmtId="0" fontId="19" fillId="0" borderId="16" xfId="24" applyFont="1" applyBorder="1" applyAlignment="1">
      <alignment horizontal="centerContinuous"/>
    </xf>
    <xf numFmtId="0" fontId="10" fillId="0" borderId="16" xfId="24" applyFont="1" applyBorder="1" applyAlignment="1">
      <alignment horizontal="centerContinuous"/>
    </xf>
    <xf numFmtId="0" fontId="19" fillId="0" borderId="12" xfId="24" applyFont="1" applyBorder="1" applyAlignment="1">
      <alignment horizontal="centerContinuous"/>
    </xf>
    <xf numFmtId="0" fontId="10" fillId="0" borderId="17" xfId="24" applyFont="1" applyBorder="1" applyAlignment="1">
      <alignment horizontal="centerContinuous"/>
    </xf>
    <xf numFmtId="0" fontId="10" fillId="0" borderId="16" xfId="24" applyFont="1" applyBorder="1">
      <alignment/>
    </xf>
    <xf numFmtId="0" fontId="10" fillId="0" borderId="17" xfId="24" applyFont="1" applyBorder="1">
      <alignment/>
    </xf>
    <xf numFmtId="0" fontId="10" fillId="0" borderId="5" xfId="24" applyNumberFormat="1" applyFont="1" applyBorder="1" applyAlignment="1" applyProtection="1">
      <alignment vertical="center"/>
      <protection locked="0"/>
    </xf>
    <xf numFmtId="0" fontId="10" fillId="0" borderId="11" xfId="24" applyNumberFormat="1" applyFont="1" applyBorder="1" applyAlignment="1" applyProtection="1">
      <alignment vertical="center"/>
      <protection locked="0"/>
    </xf>
    <xf numFmtId="175" fontId="10" fillId="0" borderId="11" xfId="24" applyNumberFormat="1" applyFont="1" applyBorder="1" applyAlignment="1" applyProtection="1">
      <alignment vertical="center"/>
      <protection locked="0"/>
    </xf>
    <xf numFmtId="0" fontId="10" fillId="0" borderId="6" xfId="24" applyNumberFormat="1" applyFont="1" applyBorder="1" applyAlignment="1" applyProtection="1">
      <alignment horizontal="right" vertical="center"/>
      <protection locked="0"/>
    </xf>
    <xf numFmtId="0" fontId="10" fillId="0" borderId="11" xfId="24" applyFont="1" applyBorder="1" applyAlignment="1" applyProtection="1">
      <alignment vertical="center"/>
      <protection locked="0"/>
    </xf>
    <xf numFmtId="173" fontId="10" fillId="0" borderId="11" xfId="24" applyNumberFormat="1" applyFont="1" applyBorder="1" applyAlignment="1" applyProtection="1">
      <alignment vertical="center"/>
      <protection locked="0"/>
    </xf>
    <xf numFmtId="0" fontId="10" fillId="0" borderId="6" xfId="24" applyFont="1" applyBorder="1" applyAlignment="1">
      <alignment vertical="center"/>
    </xf>
    <xf numFmtId="175" fontId="10" fillId="2" borderId="0" xfId="24" applyNumberFormat="1" applyFont="1" applyFill="1" applyBorder="1" applyAlignment="1" applyProtection="1">
      <alignment horizontal="right"/>
      <protection locked="0"/>
    </xf>
    <xf numFmtId="175" fontId="10" fillId="2" borderId="9" xfId="24" applyNumberFormat="1" applyFont="1" applyFill="1" applyBorder="1" applyAlignment="1" applyProtection="1">
      <alignment horizontal="right"/>
      <protection locked="0"/>
    </xf>
    <xf numFmtId="175" fontId="10" fillId="2" borderId="11" xfId="24" applyNumberFormat="1" applyFont="1" applyFill="1" applyBorder="1" applyAlignment="1" applyProtection="1">
      <alignment horizontal="right"/>
      <protection locked="0"/>
    </xf>
    <xf numFmtId="0" fontId="10" fillId="0" borderId="0" xfId="24" applyFont="1" applyAlignment="1" applyProtection="1">
      <alignment horizontal="right"/>
      <protection locked="0"/>
    </xf>
    <xf numFmtId="175" fontId="10" fillId="0" borderId="0" xfId="24" applyNumberFormat="1" applyFont="1" applyBorder="1">
      <alignment/>
    </xf>
    <xf numFmtId="0" fontId="10" fillId="0" borderId="5" xfId="24" applyFont="1" applyBorder="1" quotePrefix="1">
      <alignment/>
    </xf>
    <xf numFmtId="0" fontId="19" fillId="0" borderId="1" xfId="25" applyNumberFormat="1" applyFont="1" applyBorder="1" applyProtection="1">
      <alignment/>
      <protection locked="0"/>
    </xf>
    <xf numFmtId="0" fontId="10" fillId="0" borderId="2" xfId="25" applyFont="1" applyBorder="1">
      <alignment/>
    </xf>
    <xf numFmtId="0" fontId="19" fillId="0" borderId="2" xfId="25" applyNumberFormat="1" applyFont="1" applyBorder="1" applyProtection="1">
      <alignment/>
      <protection locked="0"/>
    </xf>
    <xf numFmtId="0" fontId="10" fillId="0" borderId="2" xfId="25" applyNumberFormat="1" applyFont="1" applyBorder="1" applyProtection="1">
      <alignment/>
      <protection locked="0"/>
    </xf>
    <xf numFmtId="0" fontId="10" fillId="0" borderId="3" xfId="25" applyFont="1" applyBorder="1" applyAlignment="1">
      <alignment horizontal="right"/>
    </xf>
    <xf numFmtId="0" fontId="10" fillId="0" borderId="0" xfId="25" applyFont="1">
      <alignment/>
    </xf>
    <xf numFmtId="0" fontId="19" fillId="0" borderId="4" xfId="25" applyNumberFormat="1" applyFont="1" applyBorder="1" applyProtection="1">
      <alignment/>
      <protection locked="0"/>
    </xf>
    <xf numFmtId="0" fontId="19" fillId="0" borderId="0" xfId="25" applyNumberFormat="1" applyFont="1" applyBorder="1" applyProtection="1">
      <alignment/>
      <protection locked="0"/>
    </xf>
    <xf numFmtId="0" fontId="10" fillId="0" borderId="0" xfId="25" applyNumberFormat="1" applyFont="1" applyBorder="1" applyProtection="1">
      <alignment/>
      <protection locked="0"/>
    </xf>
    <xf numFmtId="0" fontId="10" fillId="0" borderId="9" xfId="25" applyFont="1" applyBorder="1">
      <alignment/>
    </xf>
    <xf numFmtId="0" fontId="22" fillId="0" borderId="5" xfId="25" applyNumberFormat="1" applyFont="1" applyBorder="1" applyProtection="1">
      <alignment/>
      <protection locked="0"/>
    </xf>
    <xf numFmtId="0" fontId="10" fillId="0" borderId="11" xfId="25" applyNumberFormat="1" applyFont="1" applyBorder="1" applyProtection="1">
      <alignment/>
      <protection locked="0"/>
    </xf>
    <xf numFmtId="0" fontId="10" fillId="0" borderId="11" xfId="25" applyFont="1" applyBorder="1">
      <alignment/>
    </xf>
    <xf numFmtId="0" fontId="10" fillId="0" borderId="6" xfId="25" applyFont="1" applyBorder="1">
      <alignment/>
    </xf>
    <xf numFmtId="0" fontId="10" fillId="0" borderId="1" xfId="25" applyFont="1" applyBorder="1">
      <alignment/>
    </xf>
    <xf numFmtId="0" fontId="10" fillId="0" borderId="3" xfId="25" applyNumberFormat="1" applyFont="1" applyBorder="1" applyProtection="1">
      <alignment/>
      <protection locked="0"/>
    </xf>
    <xf numFmtId="0" fontId="10" fillId="0" borderId="2" xfId="25" applyNumberFormat="1" applyFont="1" applyBorder="1" applyAlignment="1" applyProtection="1">
      <alignment horizontal="right"/>
      <protection locked="0"/>
    </xf>
    <xf numFmtId="0" fontId="10" fillId="0" borderId="3" xfId="25" applyNumberFormat="1" applyFont="1" applyBorder="1" applyAlignment="1" applyProtection="1">
      <alignment horizontal="right"/>
      <protection locked="0"/>
    </xf>
    <xf numFmtId="0" fontId="10" fillId="0" borderId="0" xfId="25" applyNumberFormat="1" applyFont="1" applyAlignment="1" applyProtection="1">
      <alignment horizontal="right"/>
      <protection locked="0"/>
    </xf>
    <xf numFmtId="0" fontId="10" fillId="0" borderId="9" xfId="25" applyNumberFormat="1" applyFont="1" applyBorder="1" applyAlignment="1" applyProtection="1">
      <alignment horizontal="right"/>
      <protection locked="0"/>
    </xf>
    <xf numFmtId="0" fontId="10" fillId="0" borderId="4" xfId="25" applyFont="1" applyBorder="1">
      <alignment/>
    </xf>
    <xf numFmtId="0" fontId="19" fillId="0" borderId="9" xfId="25" applyFont="1" applyBorder="1">
      <alignment/>
    </xf>
    <xf numFmtId="0" fontId="10" fillId="0" borderId="0" xfId="25" applyFont="1" applyBorder="1">
      <alignment/>
    </xf>
    <xf numFmtId="0" fontId="10" fillId="0" borderId="0" xfId="25" applyNumberFormat="1" applyFont="1" applyBorder="1" applyAlignment="1" applyProtection="1">
      <alignment horizontal="right"/>
      <protection locked="0"/>
    </xf>
    <xf numFmtId="0" fontId="10" fillId="0" borderId="5" xfId="25" applyFont="1" applyBorder="1">
      <alignment/>
    </xf>
    <xf numFmtId="0" fontId="10" fillId="0" borderId="11" xfId="25" applyNumberFormat="1" applyFont="1" applyBorder="1" applyAlignment="1" applyProtection="1">
      <alignment horizontal="right"/>
      <protection locked="0"/>
    </xf>
    <xf numFmtId="0" fontId="10" fillId="0" borderId="6" xfId="25" applyNumberFormat="1" applyFont="1" applyBorder="1" applyAlignment="1" applyProtection="1">
      <alignment horizontal="right"/>
      <protection locked="0"/>
    </xf>
    <xf numFmtId="0" fontId="10" fillId="0" borderId="5" xfId="25" applyFont="1" applyBorder="1" applyAlignment="1">
      <alignment vertical="center"/>
    </xf>
    <xf numFmtId="0" fontId="10" fillId="0" borderId="6" xfId="25" applyNumberFormat="1" applyFont="1" applyBorder="1" applyAlignment="1" applyProtection="1">
      <alignment vertical="center"/>
      <protection locked="0"/>
    </xf>
    <xf numFmtId="0" fontId="10" fillId="0" borderId="11" xfId="25" applyNumberFormat="1" applyFont="1" applyBorder="1" applyAlignment="1" applyProtection="1">
      <alignment vertical="center"/>
      <protection locked="0"/>
    </xf>
    <xf numFmtId="175" fontId="10" fillId="0" borderId="11" xfId="25" applyNumberFormat="1" applyFont="1" applyBorder="1" applyAlignment="1" applyProtection="1">
      <alignment vertical="center"/>
      <protection locked="0"/>
    </xf>
    <xf numFmtId="175" fontId="10" fillId="0" borderId="6" xfId="25" applyNumberFormat="1" applyFont="1" applyBorder="1" applyAlignment="1" applyProtection="1">
      <alignment vertical="center"/>
      <protection locked="0"/>
    </xf>
    <xf numFmtId="0" fontId="10" fillId="0" borderId="4" xfId="25" applyNumberFormat="1" applyFont="1" applyBorder="1" applyProtection="1">
      <alignment/>
      <protection locked="0"/>
    </xf>
    <xf numFmtId="0" fontId="10" fillId="0" borderId="9" xfId="25" applyNumberFormat="1" applyFont="1" applyBorder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175" fontId="10" fillId="0" borderId="0" xfId="25" applyNumberFormat="1" applyFont="1" applyProtection="1">
      <alignment/>
      <protection locked="0"/>
    </xf>
    <xf numFmtId="175" fontId="10" fillId="0" borderId="9" xfId="25" applyNumberFormat="1" applyFont="1" applyBorder="1" applyProtection="1">
      <alignment/>
      <protection locked="0"/>
    </xf>
    <xf numFmtId="0" fontId="10" fillId="0" borderId="6" xfId="25" applyNumberFormat="1" applyFont="1" applyBorder="1" applyProtection="1">
      <alignment/>
      <protection locked="0"/>
    </xf>
    <xf numFmtId="175" fontId="10" fillId="0" borderId="11" xfId="25" applyNumberFormat="1" applyFont="1" applyBorder="1" applyProtection="1">
      <alignment/>
      <protection locked="0"/>
    </xf>
    <xf numFmtId="175" fontId="10" fillId="0" borderId="9" xfId="25" applyNumberFormat="1" applyFont="1" applyBorder="1">
      <alignment/>
    </xf>
    <xf numFmtId="0" fontId="19" fillId="0" borderId="12" xfId="25" applyFont="1" applyBorder="1" applyAlignment="1">
      <alignment horizontal="centerContinuous" vertical="center"/>
    </xf>
    <xf numFmtId="175" fontId="19" fillId="0" borderId="16" xfId="25" applyNumberFormat="1" applyFont="1" applyBorder="1" applyAlignment="1">
      <alignment horizontal="centerContinuous" vertical="center"/>
    </xf>
    <xf numFmtId="175" fontId="19" fillId="0" borderId="17" xfId="25" applyNumberFormat="1" applyFont="1" applyBorder="1" applyAlignment="1">
      <alignment horizontal="centerContinuous" vertical="center"/>
    </xf>
    <xf numFmtId="0" fontId="19" fillId="0" borderId="16" xfId="25" applyFont="1" applyBorder="1" applyAlignment="1">
      <alignment horizontal="centerContinuous" vertical="center"/>
    </xf>
    <xf numFmtId="0" fontId="19" fillId="0" borderId="17" xfId="25" applyFont="1" applyBorder="1" applyAlignment="1">
      <alignment horizontal="centerContinuous" vertical="center"/>
    </xf>
    <xf numFmtId="0" fontId="20" fillId="0" borderId="0" xfId="25" applyFont="1" applyBorder="1" applyAlignment="1">
      <alignment horizontal="right"/>
    </xf>
    <xf numFmtId="0" fontId="10" fillId="0" borderId="0" xfId="25" applyFont="1" applyBorder="1" applyAlignment="1">
      <alignment horizontal="right"/>
    </xf>
    <xf numFmtId="0" fontId="10" fillId="0" borderId="9" xfId="25" applyFont="1" applyBorder="1" applyAlignment="1">
      <alignment horizontal="right"/>
    </xf>
    <xf numFmtId="0" fontId="10" fillId="0" borderId="11" xfId="25" applyFont="1" applyBorder="1" applyAlignment="1">
      <alignment horizontal="right"/>
    </xf>
    <xf numFmtId="0" fontId="10" fillId="0" borderId="6" xfId="25" applyFont="1" applyBorder="1" applyAlignment="1">
      <alignment horizontal="right"/>
    </xf>
    <xf numFmtId="0" fontId="10" fillId="0" borderId="1" xfId="25" applyNumberFormat="1" applyFont="1" applyBorder="1" applyAlignment="1" applyProtection="1">
      <alignment vertical="center"/>
      <protection locked="0"/>
    </xf>
    <xf numFmtId="0" fontId="10" fillId="0" borderId="3" xfId="25" applyNumberFormat="1" applyFont="1" applyBorder="1" applyAlignment="1" applyProtection="1">
      <alignment vertical="center"/>
      <protection locked="0"/>
    </xf>
    <xf numFmtId="0" fontId="10" fillId="0" borderId="2" xfId="25" applyNumberFormat="1" applyFont="1" applyBorder="1" applyAlignment="1" applyProtection="1">
      <alignment vertical="center"/>
      <protection locked="0"/>
    </xf>
    <xf numFmtId="175" fontId="10" fillId="0" borderId="2" xfId="25" applyNumberFormat="1" applyFont="1" applyBorder="1" applyAlignment="1" applyProtection="1">
      <alignment vertical="center"/>
      <protection locked="0"/>
    </xf>
    <xf numFmtId="175" fontId="10" fillId="0" borderId="3" xfId="25" applyNumberFormat="1" applyFont="1" applyBorder="1" applyAlignment="1" applyProtection="1">
      <alignment vertical="center"/>
      <protection locked="0"/>
    </xf>
    <xf numFmtId="0" fontId="10" fillId="0" borderId="3" xfId="25" applyFont="1" applyBorder="1" applyAlignment="1">
      <alignment vertical="center"/>
    </xf>
    <xf numFmtId="0" fontId="10" fillId="0" borderId="5" xfId="25" applyNumberFormat="1" applyFont="1" applyBorder="1" applyProtection="1">
      <alignment/>
      <protection locked="0"/>
    </xf>
    <xf numFmtId="175" fontId="10" fillId="0" borderId="0" xfId="25" applyNumberFormat="1" applyFont="1" applyBorder="1" applyProtection="1">
      <alignment/>
      <protection locked="0"/>
    </xf>
    <xf numFmtId="175" fontId="10" fillId="0" borderId="0" xfId="25" applyNumberFormat="1" applyFont="1" applyBorder="1" applyAlignment="1" applyProtection="1">
      <alignment horizontal="right"/>
      <protection locked="0"/>
    </xf>
    <xf numFmtId="0" fontId="19" fillId="0" borderId="1" xfId="25" applyFont="1" applyBorder="1">
      <alignment/>
    </xf>
    <xf numFmtId="0" fontId="19" fillId="0" borderId="4" xfId="25" applyFont="1" applyBorder="1">
      <alignment/>
    </xf>
    <xf numFmtId="0" fontId="22" fillId="0" borderId="5" xfId="25" applyFont="1" applyBorder="1">
      <alignment/>
    </xf>
    <xf numFmtId="0" fontId="10" fillId="0" borderId="3" xfId="25" applyFont="1" applyBorder="1">
      <alignment/>
    </xf>
    <xf numFmtId="0" fontId="19" fillId="0" borderId="0" xfId="25" applyFont="1" applyAlignment="1">
      <alignment horizontal="centerContinuous"/>
    </xf>
    <xf numFmtId="175" fontId="19" fillId="0" borderId="11" xfId="25" applyNumberFormat="1" applyFont="1" applyBorder="1" applyAlignment="1">
      <alignment horizontal="centerContinuous"/>
    </xf>
    <xf numFmtId="175" fontId="19" fillId="0" borderId="6" xfId="25" applyNumberFormat="1" applyFont="1" applyBorder="1" applyAlignment="1">
      <alignment horizontal="centerContinuous"/>
    </xf>
    <xf numFmtId="0" fontId="19" fillId="0" borderId="12" xfId="25" applyFont="1" applyBorder="1" applyAlignment="1">
      <alignment horizontal="centerContinuous"/>
    </xf>
    <xf numFmtId="175" fontId="19" fillId="0" borderId="16" xfId="25" applyNumberFormat="1" applyFont="1" applyBorder="1" applyAlignment="1">
      <alignment horizontal="centerContinuous"/>
    </xf>
    <xf numFmtId="175" fontId="19" fillId="0" borderId="17" xfId="25" applyNumberFormat="1" applyFont="1" applyBorder="1" applyAlignment="1">
      <alignment horizontal="centerContinuous"/>
    </xf>
    <xf numFmtId="0" fontId="19" fillId="0" borderId="16" xfId="25" applyFont="1" applyBorder="1" applyAlignment="1">
      <alignment horizontal="centerContinuous"/>
    </xf>
    <xf numFmtId="0" fontId="19" fillId="0" borderId="17" xfId="25" applyFont="1" applyBorder="1" applyAlignment="1">
      <alignment horizontal="centerContinuous"/>
    </xf>
    <xf numFmtId="0" fontId="10" fillId="0" borderId="2" xfId="25" applyFont="1" applyBorder="1" applyAlignment="1">
      <alignment horizontal="right"/>
    </xf>
    <xf numFmtId="0" fontId="10" fillId="0" borderId="0" xfId="25" applyFont="1" applyAlignment="1">
      <alignment horizontal="right"/>
    </xf>
    <xf numFmtId="0" fontId="10" fillId="0" borderId="12" xfId="25" applyNumberFormat="1" applyFont="1" applyBorder="1" applyAlignment="1" applyProtection="1">
      <alignment vertical="center"/>
      <protection locked="0"/>
    </xf>
    <xf numFmtId="0" fontId="10" fillId="0" borderId="17" xfId="25" applyNumberFormat="1" applyFont="1" applyBorder="1" applyAlignment="1" applyProtection="1">
      <alignment vertical="center"/>
      <protection locked="0"/>
    </xf>
    <xf numFmtId="0" fontId="10" fillId="0" borderId="5" xfId="25" applyNumberFormat="1" applyFont="1" applyBorder="1" applyAlignment="1" applyProtection="1">
      <alignment vertical="center"/>
      <protection locked="0"/>
    </xf>
    <xf numFmtId="0" fontId="10" fillId="0" borderId="6" xfId="25" applyFont="1" applyBorder="1" applyAlignment="1">
      <alignment vertical="center"/>
    </xf>
    <xf numFmtId="175" fontId="10" fillId="0" borderId="0" xfId="25" applyNumberFormat="1" applyFont="1">
      <alignment/>
    </xf>
    <xf numFmtId="175" fontId="10" fillId="0" borderId="0" xfId="25" applyNumberFormat="1" applyFont="1" applyBorder="1">
      <alignment/>
    </xf>
    <xf numFmtId="0" fontId="10" fillId="0" borderId="12" xfId="25" applyFont="1" applyBorder="1" applyAlignment="1">
      <alignment vertical="center"/>
    </xf>
    <xf numFmtId="0" fontId="10" fillId="0" borderId="16" xfId="25" applyNumberFormat="1" applyFont="1" applyBorder="1" applyAlignment="1" applyProtection="1">
      <alignment vertical="center"/>
      <protection locked="0"/>
    </xf>
    <xf numFmtId="0" fontId="10" fillId="0" borderId="16" xfId="25" applyFont="1" applyBorder="1" applyAlignment="1">
      <alignment vertical="center"/>
    </xf>
    <xf numFmtId="175" fontId="10" fillId="0" borderId="16" xfId="25" applyNumberFormat="1" applyFont="1" applyBorder="1" applyAlignment="1" applyProtection="1">
      <alignment vertical="center"/>
      <protection locked="0"/>
    </xf>
    <xf numFmtId="175" fontId="10" fillId="0" borderId="16" xfId="25" applyNumberFormat="1" applyFont="1" applyBorder="1" applyAlignment="1" applyProtection="1">
      <alignment horizontal="right" vertical="center"/>
      <protection locked="0"/>
    </xf>
    <xf numFmtId="175" fontId="10" fillId="0" borderId="16" xfId="25" applyNumberFormat="1" applyFont="1" applyBorder="1" applyProtection="1">
      <alignment/>
      <protection locked="0"/>
    </xf>
    <xf numFmtId="175" fontId="10" fillId="0" borderId="17" xfId="25" applyNumberFormat="1" applyFont="1" applyBorder="1" applyAlignment="1" applyProtection="1">
      <alignment horizontal="right"/>
      <protection locked="0"/>
    </xf>
    <xf numFmtId="0" fontId="10" fillId="0" borderId="5" xfId="25" applyFont="1" applyBorder="1" quotePrefix="1">
      <alignment/>
    </xf>
    <xf numFmtId="0" fontId="19" fillId="0" borderId="1" xfId="26" applyNumberFormat="1" applyFont="1" applyBorder="1" applyProtection="1">
      <alignment/>
      <protection locked="0"/>
    </xf>
    <xf numFmtId="0" fontId="10" fillId="0" borderId="2" xfId="26" applyFont="1" applyBorder="1">
      <alignment/>
    </xf>
    <xf numFmtId="0" fontId="19" fillId="0" borderId="2" xfId="26" applyNumberFormat="1" applyFont="1" applyBorder="1" applyProtection="1">
      <alignment/>
      <protection locked="0"/>
    </xf>
    <xf numFmtId="0" fontId="10" fillId="0" borderId="2" xfId="26" applyNumberFormat="1" applyFont="1" applyBorder="1" applyProtection="1">
      <alignment/>
      <protection locked="0"/>
    </xf>
    <xf numFmtId="0" fontId="10" fillId="0" borderId="3" xfId="26" applyFont="1" applyBorder="1" applyAlignment="1">
      <alignment horizontal="right"/>
    </xf>
    <xf numFmtId="0" fontId="10" fillId="0" borderId="0" xfId="26" applyFont="1">
      <alignment/>
    </xf>
    <xf numFmtId="0" fontId="19" fillId="0" borderId="4" xfId="26" applyNumberFormat="1" applyFont="1" applyBorder="1" applyProtection="1">
      <alignment/>
      <protection locked="0"/>
    </xf>
    <xf numFmtId="0" fontId="10" fillId="0" borderId="0" xfId="26" applyFont="1" applyBorder="1">
      <alignment/>
    </xf>
    <xf numFmtId="0" fontId="19" fillId="0" borderId="0" xfId="26" applyNumberFormat="1" applyFont="1" applyBorder="1" applyProtection="1">
      <alignment/>
      <protection locked="0"/>
    </xf>
    <xf numFmtId="0" fontId="10" fillId="0" borderId="0" xfId="26" applyNumberFormat="1" applyFont="1" applyBorder="1" applyProtection="1">
      <alignment/>
      <protection locked="0"/>
    </xf>
    <xf numFmtId="0" fontId="10" fillId="0" borderId="9" xfId="26" applyFont="1" applyBorder="1">
      <alignment/>
    </xf>
    <xf numFmtId="0" fontId="22" fillId="0" borderId="5" xfId="26" applyFont="1" applyBorder="1">
      <alignment/>
    </xf>
    <xf numFmtId="0" fontId="10" fillId="0" borderId="11" xfId="26" applyFont="1" applyBorder="1">
      <alignment/>
    </xf>
    <xf numFmtId="0" fontId="10" fillId="0" borderId="11" xfId="26" applyNumberFormat="1" applyFont="1" applyBorder="1" applyProtection="1">
      <alignment/>
      <protection locked="0"/>
    </xf>
    <xf numFmtId="0" fontId="10" fillId="0" borderId="6" xfId="26" applyNumberFormat="1" applyFont="1" applyBorder="1" applyProtection="1">
      <alignment/>
      <protection locked="0"/>
    </xf>
    <xf numFmtId="0" fontId="10" fillId="0" borderId="0" xfId="26" applyNumberFormat="1" applyFont="1" applyProtection="1">
      <alignment/>
      <protection locked="0"/>
    </xf>
    <xf numFmtId="0" fontId="10" fillId="0" borderId="0" xfId="26" applyNumberFormat="1" applyFont="1" applyAlignment="1" applyProtection="1">
      <alignment horizontal="right"/>
      <protection locked="0"/>
    </xf>
    <xf numFmtId="0" fontId="10" fillId="0" borderId="1" xfId="26" applyNumberFormat="1" applyFont="1" applyBorder="1" applyProtection="1">
      <alignment/>
      <protection locked="0"/>
    </xf>
    <xf numFmtId="0" fontId="10" fillId="0" borderId="3" xfId="26" applyFont="1" applyBorder="1">
      <alignment/>
    </xf>
    <xf numFmtId="0" fontId="10" fillId="0" borderId="2" xfId="26" applyNumberFormat="1" applyFont="1" applyBorder="1" applyAlignment="1" applyProtection="1">
      <alignment horizontal="right"/>
      <protection locked="0"/>
    </xf>
    <xf numFmtId="0" fontId="10" fillId="0" borderId="1" xfId="26" applyFont="1" applyBorder="1">
      <alignment/>
    </xf>
    <xf numFmtId="0" fontId="10" fillId="0" borderId="3" xfId="26" applyNumberFormat="1" applyFont="1" applyBorder="1" applyAlignment="1" applyProtection="1">
      <alignment horizontal="right"/>
      <protection locked="0"/>
    </xf>
    <xf numFmtId="0" fontId="20" fillId="0" borderId="4" xfId="26" applyFont="1" applyBorder="1">
      <alignment/>
    </xf>
    <xf numFmtId="0" fontId="19" fillId="0" borderId="9" xfId="26" applyFont="1" applyBorder="1">
      <alignment/>
    </xf>
    <xf numFmtId="0" fontId="10" fillId="0" borderId="4" xfId="26" applyFont="1" applyBorder="1">
      <alignment/>
    </xf>
    <xf numFmtId="0" fontId="10" fillId="0" borderId="0" xfId="26" applyNumberFormat="1" applyFont="1" applyBorder="1" applyAlignment="1" applyProtection="1">
      <alignment horizontal="right"/>
      <protection locked="0"/>
    </xf>
    <xf numFmtId="0" fontId="10" fillId="0" borderId="9" xfId="26" applyNumberFormat="1" applyFont="1" applyBorder="1" applyAlignment="1" applyProtection="1">
      <alignment horizontal="right"/>
      <protection locked="0"/>
    </xf>
    <xf numFmtId="0" fontId="10" fillId="0" borderId="5" xfId="26" applyFont="1" applyBorder="1">
      <alignment/>
    </xf>
    <xf numFmtId="0" fontId="10" fillId="0" borderId="6" xfId="26" applyFont="1" applyBorder="1">
      <alignment/>
    </xf>
    <xf numFmtId="0" fontId="10" fillId="0" borderId="5" xfId="26" applyNumberFormat="1" applyFont="1" applyBorder="1" applyAlignment="1" applyProtection="1">
      <alignment horizontal="right"/>
      <protection locked="0"/>
    </xf>
    <xf numFmtId="0" fontId="10" fillId="0" borderId="11" xfId="26" applyNumberFormat="1" applyFont="1" applyBorder="1" applyAlignment="1" applyProtection="1">
      <alignment horizontal="right"/>
      <protection locked="0"/>
    </xf>
    <xf numFmtId="0" fontId="10" fillId="0" borderId="5" xfId="26" applyFont="1" applyBorder="1" applyAlignment="1">
      <alignment vertical="center"/>
    </xf>
    <xf numFmtId="0" fontId="10" fillId="0" borderId="11" xfId="26" applyNumberFormat="1" applyFont="1" applyBorder="1" applyAlignment="1" applyProtection="1">
      <alignment vertical="center"/>
      <protection locked="0"/>
    </xf>
    <xf numFmtId="0" fontId="10" fillId="0" borderId="5" xfId="26" applyNumberFormat="1" applyFont="1" applyBorder="1" applyAlignment="1" applyProtection="1">
      <alignment vertical="center"/>
      <protection locked="0"/>
    </xf>
    <xf numFmtId="175" fontId="10" fillId="0" borderId="11" xfId="26" applyNumberFormat="1" applyFont="1" applyBorder="1" applyAlignment="1" applyProtection="1">
      <alignment vertical="center"/>
      <protection locked="0"/>
    </xf>
    <xf numFmtId="0" fontId="20" fillId="0" borderId="4" xfId="26" applyNumberFormat="1" applyFont="1" applyBorder="1" applyProtection="1">
      <alignment/>
      <protection locked="0"/>
    </xf>
    <xf numFmtId="0" fontId="20" fillId="0" borderId="0" xfId="26" applyNumberFormat="1" applyFont="1" applyBorder="1" applyProtection="1">
      <alignment/>
      <protection locked="0"/>
    </xf>
    <xf numFmtId="0" fontId="10" fillId="0" borderId="4" xfId="26" applyNumberFormat="1" applyFont="1" applyBorder="1" applyProtection="1">
      <alignment/>
      <protection locked="0"/>
    </xf>
    <xf numFmtId="175" fontId="10" fillId="0" borderId="0" xfId="26" applyNumberFormat="1" applyFont="1" applyBorder="1" applyProtection="1">
      <alignment/>
      <protection locked="0"/>
    </xf>
    <xf numFmtId="0" fontId="10" fillId="0" borderId="4" xfId="26" applyFont="1" applyBorder="1" applyAlignment="1">
      <alignment horizontal="right"/>
    </xf>
    <xf numFmtId="175" fontId="10" fillId="0" borderId="0" xfId="26" applyNumberFormat="1" applyFont="1">
      <alignment/>
    </xf>
    <xf numFmtId="0" fontId="10" fillId="0" borderId="18" xfId="26" applyFont="1" applyBorder="1">
      <alignment/>
    </xf>
    <xf numFmtId="0" fontId="10" fillId="0" borderId="19" xfId="26" applyNumberFormat="1" applyFont="1" applyBorder="1" applyProtection="1">
      <alignment/>
      <protection locked="0"/>
    </xf>
    <xf numFmtId="0" fontId="10" fillId="0" borderId="18" xfId="26" applyNumberFormat="1" applyFont="1" applyBorder="1" applyProtection="1">
      <alignment/>
      <protection locked="0"/>
    </xf>
    <xf numFmtId="175" fontId="10" fillId="0" borderId="19" xfId="26" applyNumberFormat="1" applyFont="1" applyBorder="1" applyProtection="1">
      <alignment/>
      <protection locked="0"/>
    </xf>
    <xf numFmtId="0" fontId="10" fillId="0" borderId="19" xfId="26" applyNumberFormat="1" applyFont="1" applyBorder="1" applyAlignment="1" applyProtection="1">
      <alignment horizontal="right"/>
      <protection locked="0"/>
    </xf>
    <xf numFmtId="0" fontId="10" fillId="0" borderId="4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>
      <alignment/>
    </xf>
    <xf numFmtId="0" fontId="10" fillId="0" borderId="0" xfId="26" applyNumberFormat="1" applyFont="1" applyBorder="1" applyAlignment="1" applyProtection="1">
      <alignment horizontal="left"/>
      <protection locked="0"/>
    </xf>
    <xf numFmtId="175" fontId="19" fillId="0" borderId="2" xfId="26" applyNumberFormat="1" applyFont="1" applyBorder="1" applyProtection="1">
      <alignment/>
      <protection locked="0"/>
    </xf>
    <xf numFmtId="0" fontId="10" fillId="0" borderId="5" xfId="26" applyNumberFormat="1" applyFont="1" applyBorder="1" applyProtection="1">
      <alignment/>
      <protection locked="0"/>
    </xf>
    <xf numFmtId="175" fontId="10" fillId="0" borderId="11" xfId="26" applyNumberFormat="1" applyFont="1" applyBorder="1" applyProtection="1">
      <alignment/>
      <protection locked="0"/>
    </xf>
    <xf numFmtId="0" fontId="10" fillId="0" borderId="6" xfId="26" applyNumberFormat="1" applyFont="1" applyBorder="1" applyAlignment="1" applyProtection="1">
      <alignment horizontal="right"/>
      <protection locked="0"/>
    </xf>
    <xf numFmtId="0" fontId="10" fillId="0" borderId="1" xfId="26" applyFont="1" applyBorder="1" quotePrefix="1">
      <alignment/>
    </xf>
    <xf numFmtId="0" fontId="10" fillId="0" borderId="3" xfId="26" applyNumberFormat="1" applyFont="1" applyBorder="1" applyProtection="1">
      <alignment/>
      <protection locked="0"/>
    </xf>
    <xf numFmtId="175" fontId="10" fillId="0" borderId="2" xfId="26" applyNumberFormat="1" applyFont="1" applyBorder="1" applyProtection="1">
      <alignment/>
      <protection locked="0"/>
    </xf>
    <xf numFmtId="0" fontId="10" fillId="0" borderId="9" xfId="26" applyNumberFormat="1" applyFont="1" applyBorder="1" applyProtection="1">
      <alignment/>
      <protection locked="0"/>
    </xf>
    <xf numFmtId="0" fontId="20" fillId="0" borderId="1" xfId="26" applyFont="1" applyBorder="1" quotePrefix="1">
      <alignment/>
    </xf>
    <xf numFmtId="0" fontId="20" fillId="0" borderId="3" xfId="26" applyNumberFormat="1" applyFont="1" applyBorder="1" applyProtection="1">
      <alignment/>
      <protection locked="0"/>
    </xf>
    <xf numFmtId="175" fontId="10" fillId="0" borderId="2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 applyAlignment="1" applyProtection="1">
      <alignment horizontal="right"/>
      <protection locked="0"/>
    </xf>
    <xf numFmtId="175" fontId="10" fillId="0" borderId="3" xfId="26" applyNumberFormat="1" applyFont="1" applyBorder="1" applyAlignment="1" applyProtection="1">
      <alignment horizontal="right"/>
      <protection locked="0"/>
    </xf>
    <xf numFmtId="175" fontId="10" fillId="0" borderId="9" xfId="26" applyNumberFormat="1" applyFont="1" applyBorder="1" applyProtection="1">
      <alignment/>
      <protection locked="0"/>
    </xf>
    <xf numFmtId="0" fontId="10" fillId="0" borderId="20" xfId="26" applyNumberFormat="1" applyFont="1" applyBorder="1" applyProtection="1">
      <alignment/>
      <protection locked="0"/>
    </xf>
    <xf numFmtId="0" fontId="10" fillId="0" borderId="20" xfId="26" applyNumberFormat="1" applyFont="1" applyBorder="1" applyAlignment="1" applyProtection="1">
      <alignment horizontal="right"/>
      <protection locked="0"/>
    </xf>
    <xf numFmtId="175" fontId="10" fillId="0" borderId="9" xfId="26" applyNumberFormat="1" applyFont="1" applyBorder="1" applyAlignment="1" applyProtection="1">
      <alignment horizontal="right"/>
      <protection locked="0"/>
    </xf>
    <xf numFmtId="0" fontId="19" fillId="0" borderId="12" xfId="26" applyFont="1" applyBorder="1" applyAlignment="1">
      <alignment horizontal="centerContinuous" vertical="center"/>
    </xf>
    <xf numFmtId="0" fontId="19" fillId="0" borderId="16" xfId="26" applyFont="1" applyBorder="1" applyAlignment="1">
      <alignment horizontal="centerContinuous" vertical="center"/>
    </xf>
    <xf numFmtId="0" fontId="19" fillId="0" borderId="17" xfId="26" applyFont="1" applyBorder="1" applyAlignment="1">
      <alignment horizontal="centerContinuous" vertical="center"/>
    </xf>
    <xf numFmtId="0" fontId="20" fillId="0" borderId="1" xfId="26" applyFont="1" applyBorder="1" applyAlignment="1">
      <alignment horizontal="right"/>
    </xf>
    <xf numFmtId="0" fontId="10" fillId="0" borderId="2" xfId="26" applyFont="1" applyBorder="1" applyAlignment="1">
      <alignment horizontal="right"/>
    </xf>
    <xf numFmtId="0" fontId="20" fillId="0" borderId="4" xfId="26" applyFont="1" applyBorder="1" applyAlignment="1">
      <alignment horizontal="right"/>
    </xf>
    <xf numFmtId="0" fontId="10" fillId="0" borderId="0" xfId="26" applyFont="1" applyBorder="1" applyAlignment="1">
      <alignment horizontal="right"/>
    </xf>
    <xf numFmtId="0" fontId="10" fillId="0" borderId="9" xfId="26" applyFont="1" applyBorder="1" applyAlignment="1">
      <alignment horizontal="right"/>
    </xf>
    <xf numFmtId="0" fontId="10" fillId="0" borderId="5" xfId="26" applyFont="1" applyBorder="1" applyAlignment="1">
      <alignment horizontal="right"/>
    </xf>
    <xf numFmtId="0" fontId="10" fillId="0" borderId="11" xfId="26" applyFont="1" applyBorder="1" applyAlignment="1">
      <alignment horizontal="right"/>
    </xf>
    <xf numFmtId="0" fontId="10" fillId="0" borderId="6" xfId="26" applyFont="1" applyBorder="1" applyAlignment="1">
      <alignment horizontal="right"/>
    </xf>
    <xf numFmtId="0" fontId="10" fillId="0" borderId="12" xfId="26" applyNumberFormat="1" applyFont="1" applyBorder="1" applyAlignment="1" applyProtection="1">
      <alignment vertical="center"/>
      <protection locked="0"/>
    </xf>
    <xf numFmtId="0" fontId="10" fillId="0" borderId="16" xfId="26" applyNumberFormat="1" applyFont="1" applyBorder="1" applyAlignment="1" applyProtection="1">
      <alignment vertical="center"/>
      <protection locked="0"/>
    </xf>
    <xf numFmtId="175" fontId="10" fillId="0" borderId="16" xfId="26" applyNumberFormat="1" applyFont="1" applyBorder="1" applyAlignment="1" applyProtection="1">
      <alignment vertical="center"/>
      <protection locked="0"/>
    </xf>
    <xf numFmtId="0" fontId="10" fillId="0" borderId="17" xfId="26" applyFont="1" applyBorder="1" applyAlignment="1">
      <alignment vertical="center"/>
    </xf>
    <xf numFmtId="175" fontId="10" fillId="0" borderId="9" xfId="26" applyNumberFormat="1" applyFont="1" applyBorder="1">
      <alignment/>
    </xf>
    <xf numFmtId="175" fontId="10" fillId="0" borderId="3" xfId="26" applyNumberFormat="1" applyFont="1" applyBorder="1">
      <alignment/>
    </xf>
    <xf numFmtId="0" fontId="10" fillId="0" borderId="0" xfId="26" applyFont="1" applyAlignment="1">
      <alignment horizontal="right"/>
    </xf>
    <xf numFmtId="0" fontId="31" fillId="0" borderId="0" xfId="26" applyFont="1" applyAlignment="1">
      <alignment horizontal="right"/>
    </xf>
    <xf numFmtId="175" fontId="10" fillId="0" borderId="17" xfId="26" applyNumberFormat="1" applyFont="1" applyBorder="1" applyAlignment="1" applyProtection="1">
      <alignment vertical="center"/>
      <protection locked="0"/>
    </xf>
    <xf numFmtId="0" fontId="10" fillId="0" borderId="16" xfId="26" applyFont="1" applyBorder="1" applyAlignment="1">
      <alignment vertical="center"/>
    </xf>
    <xf numFmtId="0" fontId="10" fillId="0" borderId="12" xfId="26" applyFont="1" applyBorder="1">
      <alignment/>
    </xf>
    <xf numFmtId="0" fontId="10" fillId="0" borderId="16" xfId="26" applyFont="1" applyBorder="1">
      <alignment/>
    </xf>
    <xf numFmtId="175" fontId="10" fillId="0" borderId="16" xfId="26" applyNumberFormat="1" applyFont="1" applyBorder="1">
      <alignment/>
    </xf>
    <xf numFmtId="175" fontId="10" fillId="0" borderId="17" xfId="26" applyNumberFormat="1" applyFont="1" applyBorder="1">
      <alignment/>
    </xf>
    <xf numFmtId="175" fontId="10" fillId="0" borderId="2" xfId="26" applyNumberFormat="1" applyFont="1" applyBorder="1">
      <alignment/>
    </xf>
    <xf numFmtId="0" fontId="10" fillId="0" borderId="17" xfId="26" applyFont="1" applyBorder="1">
      <alignment/>
    </xf>
    <xf numFmtId="0" fontId="10" fillId="0" borderId="0" xfId="26" applyFont="1" applyBorder="1" quotePrefix="1">
      <alignment/>
    </xf>
    <xf numFmtId="175" fontId="10" fillId="0" borderId="0" xfId="26" applyNumberFormat="1" applyFont="1" applyProtection="1">
      <alignment/>
      <protection locked="0"/>
    </xf>
    <xf numFmtId="0" fontId="15" fillId="0" borderId="0" xfId="0" applyFont="1" applyAlignment="1">
      <alignment/>
    </xf>
    <xf numFmtId="0" fontId="37" fillId="0" borderId="0" xfId="26" applyNumberFormat="1" applyFont="1" applyAlignment="1" applyProtection="1">
      <alignment horizontal="right"/>
      <protection locked="0"/>
    </xf>
    <xf numFmtId="0" fontId="37" fillId="0" borderId="0" xfId="26" applyFont="1">
      <alignment/>
    </xf>
    <xf numFmtId="0" fontId="37" fillId="0" borderId="0" xfId="26" applyNumberFormat="1" applyFont="1" applyBorder="1" applyProtection="1">
      <alignment/>
      <protection locked="0"/>
    </xf>
    <xf numFmtId="175" fontId="37" fillId="0" borderId="0" xfId="26" applyNumberFormat="1" applyFont="1" applyBorder="1" applyProtection="1">
      <alignment/>
      <protection locked="0"/>
    </xf>
    <xf numFmtId="175" fontId="37" fillId="0" borderId="0" xfId="26" applyNumberFormat="1" applyFont="1">
      <alignment/>
    </xf>
    <xf numFmtId="0" fontId="37" fillId="0" borderId="0" xfId="26" applyFont="1" applyBorder="1">
      <alignment/>
    </xf>
    <xf numFmtId="0" fontId="37" fillId="0" borderId="0" xfId="26" applyNumberFormat="1" applyFont="1" applyBorder="1" applyAlignment="1" applyProtection="1">
      <alignment horizontal="right"/>
      <protection locked="0"/>
    </xf>
    <xf numFmtId="175" fontId="37" fillId="0" borderId="0" xfId="26" applyNumberFormat="1" applyFont="1" applyBorder="1">
      <alignment/>
    </xf>
    <xf numFmtId="0" fontId="37" fillId="0" borderId="0" xfId="25" applyFont="1">
      <alignment/>
    </xf>
    <xf numFmtId="0" fontId="37" fillId="0" borderId="9" xfId="25" applyNumberFormat="1" applyFont="1" applyBorder="1" applyProtection="1">
      <alignment/>
      <protection locked="0"/>
    </xf>
    <xf numFmtId="9" fontId="37" fillId="0" borderId="0" xfId="27" applyFont="1" applyAlignment="1">
      <alignment/>
    </xf>
    <xf numFmtId="0" fontId="37" fillId="0" borderId="0" xfId="25" applyNumberFormat="1" applyFont="1" applyBorder="1" applyProtection="1">
      <alignment/>
      <protection locked="0"/>
    </xf>
    <xf numFmtId="0" fontId="36" fillId="0" borderId="0" xfId="0" applyFont="1" applyAlignment="1">
      <alignment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Normal_ALUM88T0" xfId="21"/>
    <cellStyle name="Normal_GRADRESP" xfId="22"/>
    <cellStyle name="Normal_PART1" xfId="23"/>
    <cellStyle name="Normal_PART210" xfId="24"/>
    <cellStyle name="Normal_PART38" xfId="25"/>
    <cellStyle name="Normal_PART47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Survey Returns by Week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2525"/>
          <c:w val="0.915"/>
          <c:h val="0.79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Returns!$A$5:$A$18</c:f>
              <c:numCache/>
            </c:numRef>
          </c:cat>
          <c:val>
            <c:numRef>
              <c:f>Returns!$B$5:$B$18</c:f>
              <c:numCache/>
            </c:numRef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after Survey Mailing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3894391"/>
        <c:crosses val="autoZero"/>
        <c:auto val="0"/>
        <c:lblOffset val="100"/>
        <c:noMultiLvlLbl val="0"/>
      </c:catAx>
      <c:valAx>
        <c:axId val="4389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# Surveys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29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325"/>
          <c:w val="0.9575"/>
          <c:h val="0.7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PART4!$N$14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PART4!$O$14:$Z$14</c:f>
              <c:numCache/>
            </c:numRef>
          </c:val>
        </c:ser>
        <c:ser>
          <c:idx val="1"/>
          <c:order val="1"/>
          <c:tx>
            <c:strRef>
              <c:f>PART4!$N$15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PART4!$O$15:$Z$15</c:f>
              <c:numCache/>
            </c:numRef>
          </c:val>
        </c:ser>
        <c:ser>
          <c:idx val="2"/>
          <c:order val="2"/>
          <c:tx>
            <c:strRef>
              <c:f>PART4!$N$16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PART4!$O$16:$Z$16</c:f>
              <c:numCache/>
            </c:numRef>
          </c:val>
        </c:ser>
        <c:ser>
          <c:idx val="3"/>
          <c:order val="3"/>
          <c:tx>
            <c:strRef>
              <c:f>PART4!$N$17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PART4!$O$17:$Z$17</c:f>
              <c:numCache/>
            </c:numRef>
          </c:val>
        </c:ser>
        <c:ser>
          <c:idx val="4"/>
          <c:order val="4"/>
          <c:tx>
            <c:strRef>
              <c:f>PART4!$N$18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PART4!$O$18:$Z$18</c:f>
              <c:numCache/>
            </c:numRef>
          </c:val>
        </c:ser>
        <c:overlap val="100"/>
        <c:gapWidth val="50"/>
        <c:axId val="41356132"/>
        <c:axId val="36660869"/>
      </c:barChart>
      <c:catAx>
        <c:axId val="41356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1356132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025"/>
          <c:y val="0.103"/>
          <c:w val="0.6305"/>
          <c:h val="0.0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025"/>
          <c:w val="0.957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PART4!$O$13:$Z$13</c:f>
              <c:strCache/>
            </c:strRef>
          </c:cat>
          <c:val>
            <c:numRef>
              <c:f>PART4!$O$22:$Z$22</c:f>
              <c:numCache/>
            </c:numRef>
          </c:val>
        </c:ser>
        <c:axId val="61512366"/>
        <c:axId val="16740383"/>
      </c:barChart>
      <c:catAx>
        <c:axId val="61512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6151236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PART4!$O$118:$Q$118</c:f>
              <c:strCache/>
            </c:strRef>
          </c:cat>
          <c:val>
            <c:numRef>
              <c:f>PART4!$O$125:$Q$125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4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1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PART4!$O$149:$V$149</c:f>
              <c:strCache/>
            </c:strRef>
          </c:cat>
          <c:val>
            <c:numRef>
              <c:f>PART4!$O$158:$V$158</c:f>
              <c:numCache/>
            </c:numRef>
          </c:val>
        </c:ser>
        <c:axId val="57034914"/>
        <c:axId val="43552179"/>
      </c:barChart>
      <c:catAx>
        <c:axId val="57034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57034914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Issues Alums Say are Most Important for SIUE to Address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PART4!$N$199:$N$207</c:f>
              <c:strCache/>
            </c:strRef>
          </c:cat>
          <c:val>
            <c:numRef>
              <c:f>PART4!$O$199:$O$207</c:f>
              <c:numCache/>
            </c:numRef>
          </c:val>
        </c:ser>
        <c:axId val="56425292"/>
        <c:axId val="38065581"/>
      </c:barChart>
      <c:catAx>
        <c:axId val="56425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5642529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PART4!$B$137:$B$141</c:f>
              <c:strCache/>
            </c:strRef>
          </c:cat>
          <c:val>
            <c:numRef>
              <c:f>PART4!$E$137:$E$141</c:f>
              <c:numCache/>
            </c:numRef>
          </c:val>
        </c:ser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45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575"/>
          <c:w val="0.95175"/>
          <c:h val="0.710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/>
            </c:numRef>
          </c:val>
        </c:ser>
        <c:overlap val="100"/>
        <c:gapWidth val="50"/>
        <c:axId val="59505200"/>
        <c:axId val="65784753"/>
      </c:barChart>
      <c:catAx>
        <c:axId val="59505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5784753"/>
        <c:crosses val="autoZero"/>
        <c:auto val="0"/>
        <c:lblOffset val="100"/>
        <c:noMultiLvlLbl val="0"/>
      </c:catAx>
      <c:valAx>
        <c:axId val="657847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052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7"/>
          <c:y val="0.49475"/>
          <c:w val="0.595"/>
          <c:h val="0.29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Well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Well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Inadequately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875"/>
          <c:y val="0.402"/>
          <c:w val="0.60375"/>
          <c:h val="0.33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 
not seeking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625"/>
          <c:y val="0.42475"/>
          <c:w val="0.6355"/>
          <c:h val="0.3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Very Satisfied
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Satisfied
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Dissatisfied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Dissatisfied
   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Dissatisfied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775"/>
          <c:y val="0.42325"/>
          <c:w val="0.5485"/>
          <c:h val="0.37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
Closely Related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Unrelated
 (by choice)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          (not by choice)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
(choice unknown)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575"/>
          <c:y val="0.27475"/>
          <c:w val="0.3215"/>
          <c:h val="0.656"/>
        </c:manualLayout>
      </c:layout>
      <c:pie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explosion val="13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Full Time 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Part Time
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86%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75"/>
          <c:y val="0.305"/>
          <c:w val="0.35175"/>
          <c:h val="0.6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                   
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65%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5475"/>
          <c:w val="0.9502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PART3!$P$12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PART3!$P$13:$P$18</c:f>
              <c:numCache/>
            </c:numRef>
          </c:val>
        </c:ser>
        <c:ser>
          <c:idx val="1"/>
          <c:order val="1"/>
          <c:tx>
            <c:strRef>
              <c:f>PART3!$Q$12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PART3!$Q$13:$Q$18</c:f>
              <c:numCache/>
            </c:numRef>
          </c:val>
        </c:ser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9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5"/>
          <c:y val="0.163"/>
          <c:w val="0.527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66675</xdr:rowOff>
    </xdr:from>
    <xdr:to>
      <xdr:col>11</xdr:col>
      <xdr:colOff>57150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047875" y="66675"/>
        <a:ext cx="4762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57150</xdr:rowOff>
    </xdr:from>
    <xdr:to>
      <xdr:col>8</xdr:col>
      <xdr:colOff>0</xdr:colOff>
      <xdr:row>73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62975"/>
          <a:ext cx="53054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* Note:  Degrees in Human Services are included in the School of Social Sciences.
 4/9/04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1" name="Chart 3"/>
        <xdr:cNvGraphicFramePr/>
      </xdr:nvGraphicFramePr>
      <xdr:xfrm>
        <a:off x="4638675" y="10277475"/>
        <a:ext cx="3819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2" name="Chart 4"/>
        <xdr:cNvGraphicFramePr/>
      </xdr:nvGraphicFramePr>
      <xdr:xfrm>
        <a:off x="4810125" y="14697075"/>
        <a:ext cx="35718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3" name="Chart 5"/>
        <xdr:cNvGraphicFramePr/>
      </xdr:nvGraphicFramePr>
      <xdr:xfrm>
        <a:off x="4648200" y="742950"/>
        <a:ext cx="3800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4" name="Chart 6"/>
        <xdr:cNvGraphicFramePr/>
      </xdr:nvGraphicFramePr>
      <xdr:xfrm>
        <a:off x="4638675" y="3524250"/>
        <a:ext cx="37909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5" name="Chart 7"/>
        <xdr:cNvGraphicFramePr/>
      </xdr:nvGraphicFramePr>
      <xdr:xfrm>
        <a:off x="4619625" y="7600950"/>
        <a:ext cx="38004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96</xdr:row>
      <xdr:rowOff>0</xdr:rowOff>
    </xdr:from>
    <xdr:to>
      <xdr:col>4</xdr:col>
      <xdr:colOff>676275</xdr:colOff>
      <xdr:row>96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3448050" y="13506450"/>
          <a:ext cx="1866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96</xdr:row>
      <xdr:rowOff>0</xdr:rowOff>
    </xdr:from>
    <xdr:to>
      <xdr:col>7</xdr:col>
      <xdr:colOff>666750</xdr:colOff>
      <xdr:row>96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353050" y="1350645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57150</xdr:colOff>
      <xdr:row>24</xdr:row>
      <xdr:rowOff>19050</xdr:rowOff>
    </xdr:from>
    <xdr:to>
      <xdr:col>10</xdr:col>
      <xdr:colOff>600075</xdr:colOff>
      <xdr:row>43</xdr:row>
      <xdr:rowOff>47625</xdr:rowOff>
    </xdr:to>
    <xdr:graphicFrame>
      <xdr:nvGraphicFramePr>
        <xdr:cNvPr id="3" name="Chart 3"/>
        <xdr:cNvGraphicFramePr/>
      </xdr:nvGraphicFramePr>
      <xdr:xfrm>
        <a:off x="5372100" y="3514725"/>
        <a:ext cx="35909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4</xdr:row>
      <xdr:rowOff>123825</xdr:rowOff>
    </xdr:from>
    <xdr:to>
      <xdr:col>10</xdr:col>
      <xdr:colOff>590550</xdr:colOff>
      <xdr:row>23</xdr:row>
      <xdr:rowOff>95250</xdr:rowOff>
    </xdr:to>
    <xdr:graphicFrame>
      <xdr:nvGraphicFramePr>
        <xdr:cNvPr id="4" name="Chart 4"/>
        <xdr:cNvGraphicFramePr/>
      </xdr:nvGraphicFramePr>
      <xdr:xfrm>
        <a:off x="5381625" y="771525"/>
        <a:ext cx="35718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123</xdr:row>
      <xdr:rowOff>28575</xdr:rowOff>
    </xdr:from>
    <xdr:to>
      <xdr:col>10</xdr:col>
      <xdr:colOff>676275</xdr:colOff>
      <xdr:row>123</xdr:row>
      <xdr:rowOff>200025</xdr:rowOff>
    </xdr:to>
    <xdr:sp>
      <xdr:nvSpPr>
        <xdr:cNvPr id="5" name="Text 21"/>
        <xdr:cNvSpPr txBox="1">
          <a:spLocks noChangeArrowheads="1"/>
        </xdr:cNvSpPr>
      </xdr:nvSpPr>
      <xdr:spPr>
        <a:xfrm>
          <a:off x="7219950" y="17364075"/>
          <a:ext cx="18192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  <xdr:twoCellAnchor>
    <xdr:from>
      <xdr:col>8</xdr:col>
      <xdr:colOff>38100</xdr:colOff>
      <xdr:row>166</xdr:row>
      <xdr:rowOff>28575</xdr:rowOff>
    </xdr:from>
    <xdr:to>
      <xdr:col>10</xdr:col>
      <xdr:colOff>676275</xdr:colOff>
      <xdr:row>166</xdr:row>
      <xdr:rowOff>200025</xdr:rowOff>
    </xdr:to>
    <xdr:sp>
      <xdr:nvSpPr>
        <xdr:cNvPr id="6" name="Text 21"/>
        <xdr:cNvSpPr txBox="1">
          <a:spLocks noChangeArrowheads="1"/>
        </xdr:cNvSpPr>
      </xdr:nvSpPr>
      <xdr:spPr>
        <a:xfrm>
          <a:off x="7219950" y="23602950"/>
          <a:ext cx="18192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47625</xdr:rowOff>
    </xdr:from>
    <xdr:to>
      <xdr:col>10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248150" y="695325"/>
        <a:ext cx="3895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0.16975</cdr:y>
    </cdr:from>
    <cdr:to>
      <cdr:x>0.892</cdr:x>
      <cdr:y>0.25175</cdr:y>
    </cdr:to>
    <cdr:sp>
      <cdr:nvSpPr>
        <cdr:cNvPr id="1" name="Line 1"/>
        <cdr:cNvSpPr>
          <a:spLocks/>
        </cdr:cNvSpPr>
      </cdr:nvSpPr>
      <cdr:spPr>
        <a:xfrm flipV="1">
          <a:off x="4067175" y="95250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190</xdr:row>
      <xdr:rowOff>0</xdr:rowOff>
    </xdr:from>
    <xdr:to>
      <xdr:col>1</xdr:col>
      <xdr:colOff>962025</xdr:colOff>
      <xdr:row>190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574875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673</xdr:row>
      <xdr:rowOff>0</xdr:rowOff>
    </xdr:from>
    <xdr:to>
      <xdr:col>7</xdr:col>
      <xdr:colOff>676275</xdr:colOff>
      <xdr:row>673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98764725"/>
          <a:ext cx="6105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19240500" y="628650"/>
        <a:ext cx="4572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867775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676275</xdr:colOff>
      <xdr:row>42</xdr:row>
      <xdr:rowOff>9525</xdr:rowOff>
    </xdr:to>
    <xdr:graphicFrame>
      <xdr:nvGraphicFramePr>
        <xdr:cNvPr id="5" name="Chart 6"/>
        <xdr:cNvGraphicFramePr/>
      </xdr:nvGraphicFramePr>
      <xdr:xfrm>
        <a:off x="4419600" y="771525"/>
        <a:ext cx="35814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676275</xdr:colOff>
      <xdr:row>64</xdr:row>
      <xdr:rowOff>104775</xdr:rowOff>
    </xdr:to>
    <xdr:graphicFrame>
      <xdr:nvGraphicFramePr>
        <xdr:cNvPr id="6" name="Chart 7"/>
        <xdr:cNvGraphicFramePr/>
      </xdr:nvGraphicFramePr>
      <xdr:xfrm>
        <a:off x="4419600" y="7400925"/>
        <a:ext cx="35814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98</xdr:row>
      <xdr:rowOff>123825</xdr:rowOff>
    </xdr:from>
    <xdr:to>
      <xdr:col>10</xdr:col>
      <xdr:colOff>676275</xdr:colOff>
      <xdr:row>127</xdr:row>
      <xdr:rowOff>123825</xdr:rowOff>
    </xdr:to>
    <xdr:graphicFrame>
      <xdr:nvGraphicFramePr>
        <xdr:cNvPr id="7" name="Chart 8"/>
        <xdr:cNvGraphicFramePr/>
      </xdr:nvGraphicFramePr>
      <xdr:xfrm>
        <a:off x="4438650" y="14497050"/>
        <a:ext cx="3562350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146</xdr:row>
      <xdr:rowOff>85725</xdr:rowOff>
    </xdr:from>
    <xdr:to>
      <xdr:col>10</xdr:col>
      <xdr:colOff>676275</xdr:colOff>
      <xdr:row>183</xdr:row>
      <xdr:rowOff>47625</xdr:rowOff>
    </xdr:to>
    <xdr:graphicFrame>
      <xdr:nvGraphicFramePr>
        <xdr:cNvPr id="8" name="Chart 9"/>
        <xdr:cNvGraphicFramePr/>
      </xdr:nvGraphicFramePr>
      <xdr:xfrm>
        <a:off x="4419600" y="21412200"/>
        <a:ext cx="3581400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66</xdr:row>
      <xdr:rowOff>0</xdr:rowOff>
    </xdr:from>
    <xdr:to>
      <xdr:col>10</xdr:col>
      <xdr:colOff>676275</xdr:colOff>
      <xdr:row>85</xdr:row>
      <xdr:rowOff>133350</xdr:rowOff>
    </xdr:to>
    <xdr:graphicFrame>
      <xdr:nvGraphicFramePr>
        <xdr:cNvPr id="9" name="Chart 10"/>
        <xdr:cNvGraphicFramePr/>
      </xdr:nvGraphicFramePr>
      <xdr:xfrm>
        <a:off x="4419600" y="9725025"/>
        <a:ext cx="35814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N1" t="str">
            <v>1994 Baccalaureate Graduates Nine Years Out</v>
          </cell>
        </row>
        <row r="2">
          <cell r="N2" t="str">
            <v>Employment</v>
          </cell>
          <cell r="X2" t="str">
            <v>Employment, con't.</v>
          </cell>
        </row>
        <row r="58">
          <cell r="N58" t="str">
            <v>*  With the exception of two programs, these schools now comprise the College of Arts and Sciences.  Degrees in Human Services and Liberal Studies are included with the Social Sciences.</v>
          </cell>
          <cell r="X58" t="str">
            <v>*  With the exception of two programs, these schools now comprise the College of Arts and Sciences.  Degrees in Human Services and Liberal Studies are included with the Social Sciences.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47" sqref="J47:K47"/>
    </sheetView>
  </sheetViews>
  <sheetFormatPr defaultColWidth="9.140625" defaultRowHeight="12.75"/>
  <cols>
    <col min="1" max="1" width="13.421875" style="0" customWidth="1"/>
    <col min="10" max="10" width="9.8515625" style="0" customWidth="1"/>
  </cols>
  <sheetData>
    <row r="1" ht="15.75">
      <c r="A1" s="532" t="s">
        <v>452</v>
      </c>
    </row>
    <row r="2" spans="2:8" ht="12.75">
      <c r="B2" t="s">
        <v>0</v>
      </c>
      <c r="F2" s="104"/>
      <c r="G2" s="105"/>
      <c r="H2" s="104"/>
    </row>
    <row r="3" ht="12.75">
      <c r="B3" t="s">
        <v>1</v>
      </c>
    </row>
    <row r="6" spans="1:2" ht="12.75">
      <c r="A6" s="106" t="s">
        <v>2</v>
      </c>
      <c r="B6" t="s">
        <v>7</v>
      </c>
    </row>
    <row r="7" spans="1:2" ht="12.75">
      <c r="A7" s="106" t="s">
        <v>3</v>
      </c>
      <c r="B7" t="s">
        <v>447</v>
      </c>
    </row>
    <row r="8" spans="1:2" ht="12.75">
      <c r="A8" s="106" t="s">
        <v>4</v>
      </c>
      <c r="B8" t="s">
        <v>23</v>
      </c>
    </row>
    <row r="9" spans="1:2" ht="12.75">
      <c r="A9" s="106" t="s">
        <v>448</v>
      </c>
      <c r="B9" t="s">
        <v>89</v>
      </c>
    </row>
    <row r="10" spans="1:2" ht="12.75">
      <c r="A10" s="106" t="s">
        <v>449</v>
      </c>
      <c r="B10" t="s">
        <v>268</v>
      </c>
    </row>
    <row r="11" spans="1:2" ht="12.75">
      <c r="A11" s="106" t="s">
        <v>450</v>
      </c>
      <c r="B11" t="s">
        <v>314</v>
      </c>
    </row>
    <row r="12" spans="1:2" ht="12.75">
      <c r="A12" s="106" t="s">
        <v>451</v>
      </c>
      <c r="B12" t="s">
        <v>347</v>
      </c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J47" sqref="J47:K47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3.57421875" style="1" customWidth="1"/>
    <col min="5" max="5" width="6.140625" style="1" customWidth="1"/>
    <col min="6" max="9" width="9.140625" style="1" customWidth="1"/>
    <col min="10" max="10" width="9.8515625" style="1" customWidth="1"/>
    <col min="11" max="16384" width="9.140625" style="1" customWidth="1"/>
  </cols>
  <sheetData>
    <row r="1" ht="15.75" customHeight="1">
      <c r="D1" s="2">
        <v>3</v>
      </c>
    </row>
    <row r="2" spans="1:8" ht="15.75">
      <c r="A2" s="3" t="s">
        <v>5</v>
      </c>
      <c r="B2" s="4"/>
      <c r="C2" s="4"/>
      <c r="D2" s="4"/>
      <c r="E2" s="4"/>
      <c r="F2" s="4"/>
      <c r="G2" s="4"/>
      <c r="H2" s="4"/>
    </row>
    <row r="3" spans="1:8" ht="15.75">
      <c r="A3" s="5" t="s">
        <v>6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7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8</v>
      </c>
      <c r="B11" s="18"/>
      <c r="C11" s="19">
        <v>1292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9</v>
      </c>
      <c r="B13" s="24">
        <v>-3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10</v>
      </c>
      <c r="B15" s="14"/>
      <c r="C15" s="26">
        <v>1289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11</v>
      </c>
      <c r="B17" s="29">
        <v>-173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12</v>
      </c>
      <c r="B19" s="31"/>
      <c r="C19" s="26">
        <v>1116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13</v>
      </c>
      <c r="B21" s="29">
        <v>21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14</v>
      </c>
      <c r="B23" s="29">
        <v>691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15</v>
      </c>
      <c r="B25" s="37"/>
      <c r="C25" s="26">
        <v>404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16</v>
      </c>
      <c r="B27" s="39"/>
      <c r="C27" s="40">
        <v>0.36200716845878134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17</v>
      </c>
      <c r="B29" s="14"/>
      <c r="C29" s="43">
        <v>0.3689497716894977</v>
      </c>
      <c r="D29" s="41"/>
      <c r="E29" s="7"/>
      <c r="G29" s="33"/>
    </row>
    <row r="30" ht="11.25">
      <c r="G30" s="33"/>
    </row>
    <row r="31" ht="11.25">
      <c r="A31" s="1" t="s">
        <v>18</v>
      </c>
    </row>
    <row r="32" ht="11.25">
      <c r="G32" s="33"/>
    </row>
    <row r="33" spans="3:7" ht="11.25">
      <c r="C33" s="33"/>
      <c r="D33" s="33"/>
      <c r="G33" s="33"/>
    </row>
    <row r="34" spans="1:7" ht="11.25">
      <c r="A34" s="44">
        <v>38110</v>
      </c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5"/>
      <c r="C80" s="45"/>
      <c r="D80" s="45"/>
      <c r="E80" s="46"/>
      <c r="F80" s="45"/>
      <c r="G80" s="45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5"/>
      <c r="F105" s="45"/>
    </row>
    <row r="106" spans="2:6" ht="11.25">
      <c r="B106" s="45"/>
      <c r="F106" s="45"/>
    </row>
    <row r="107" spans="2:7" ht="11.25">
      <c r="B107" s="45"/>
      <c r="C107" s="47"/>
      <c r="D107" s="47"/>
      <c r="F107" s="45"/>
      <c r="G107" s="47"/>
    </row>
    <row r="108" spans="2:6" ht="11.25">
      <c r="B108" s="45"/>
      <c r="F108" s="45"/>
    </row>
    <row r="109" spans="2:6" ht="11.25">
      <c r="B109" s="45"/>
      <c r="F109" s="45"/>
    </row>
    <row r="110" ht="11.25">
      <c r="B110" s="4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32" sqref="C32"/>
    </sheetView>
  </sheetViews>
  <sheetFormatPr defaultColWidth="9.140625" defaultRowHeight="12.75"/>
  <cols>
    <col min="10" max="10" width="9.8515625" style="0" customWidth="1"/>
    <col min="12" max="12" width="3.00390625" style="0" customWidth="1"/>
  </cols>
  <sheetData>
    <row r="1" spans="1:2" ht="12.75">
      <c r="A1" s="545" t="s">
        <v>19</v>
      </c>
      <c r="B1" s="545"/>
    </row>
    <row r="4" spans="1:3" ht="12.75">
      <c r="A4" s="545" t="s">
        <v>20</v>
      </c>
      <c r="B4" s="545"/>
      <c r="C4" s="545"/>
    </row>
    <row r="5" spans="1:3" ht="12.75">
      <c r="A5" s="545">
        <v>1</v>
      </c>
      <c r="B5" s="545">
        <v>2</v>
      </c>
      <c r="C5" s="545"/>
    </row>
    <row r="6" spans="1:3" ht="12.75">
      <c r="A6" s="545">
        <v>2</v>
      </c>
      <c r="B6" s="545">
        <v>233</v>
      </c>
      <c r="C6" s="545"/>
    </row>
    <row r="7" spans="1:3" ht="12.75">
      <c r="A7" s="545">
        <v>3</v>
      </c>
      <c r="B7" s="545">
        <v>36</v>
      </c>
      <c r="C7" s="545"/>
    </row>
    <row r="8" spans="1:3" ht="12.75">
      <c r="A8" s="545">
        <v>4</v>
      </c>
      <c r="B8" s="545">
        <v>23</v>
      </c>
      <c r="C8" s="545"/>
    </row>
    <row r="9" spans="1:3" ht="12.75">
      <c r="A9" s="545">
        <v>5</v>
      </c>
      <c r="B9" s="545">
        <v>11</v>
      </c>
      <c r="C9" s="545"/>
    </row>
    <row r="10" spans="1:3" ht="12.75">
      <c r="A10" s="545">
        <v>6</v>
      </c>
      <c r="B10" s="545">
        <v>15</v>
      </c>
      <c r="C10" s="545"/>
    </row>
    <row r="11" spans="1:3" ht="12.75">
      <c r="A11" s="545">
        <v>7</v>
      </c>
      <c r="B11" s="545">
        <v>12</v>
      </c>
      <c r="C11" s="545"/>
    </row>
    <row r="12" spans="1:3" ht="12.75">
      <c r="A12" s="545">
        <v>8</v>
      </c>
      <c r="B12" s="545">
        <v>2</v>
      </c>
      <c r="C12" s="545"/>
    </row>
    <row r="13" spans="1:3" ht="12.75">
      <c r="A13" s="545">
        <v>9</v>
      </c>
      <c r="B13" s="545">
        <v>4</v>
      </c>
      <c r="C13" s="545"/>
    </row>
    <row r="14" spans="1:3" ht="12.75">
      <c r="A14" s="545">
        <v>10</v>
      </c>
      <c r="B14" s="545">
        <v>2</v>
      </c>
      <c r="C14" s="545"/>
    </row>
    <row r="15" spans="1:3" ht="12.75">
      <c r="A15" s="545">
        <v>11</v>
      </c>
      <c r="B15" s="545">
        <v>3</v>
      </c>
      <c r="C15" s="545" t="s">
        <v>21</v>
      </c>
    </row>
    <row r="16" spans="1:3" ht="12.75">
      <c r="A16" s="545">
        <v>12</v>
      </c>
      <c r="B16" s="545">
        <v>1</v>
      </c>
      <c r="C16" s="545"/>
    </row>
    <row r="17" spans="1:3" ht="12.75">
      <c r="A17" s="545">
        <v>13</v>
      </c>
      <c r="B17" s="545">
        <v>4</v>
      </c>
      <c r="C17" s="545"/>
    </row>
    <row r="18" spans="1:3" ht="12.75">
      <c r="A18" s="545">
        <v>14</v>
      </c>
      <c r="B18" s="545">
        <v>5</v>
      </c>
      <c r="C18" s="545"/>
    </row>
  </sheetData>
  <printOptions horizontalCentered="1"/>
  <pageMargins left="0.75" right="0.75" top="1" bottom="1" header="0.5" footer="0.5"/>
  <pageSetup blackAndWhite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showGridLines="0" workbookViewId="0" topLeftCell="A1">
      <selection activeCell="J47" sqref="J47:K47"/>
    </sheetView>
  </sheetViews>
  <sheetFormatPr defaultColWidth="9.140625" defaultRowHeight="12.75"/>
  <cols>
    <col min="1" max="1" width="35.7109375" style="51" customWidth="1"/>
    <col min="2" max="2" width="8.8515625" style="51" customWidth="1"/>
    <col min="3" max="3" width="9.140625" style="51" customWidth="1"/>
    <col min="4" max="4" width="3.57421875" style="51" customWidth="1"/>
    <col min="5" max="5" width="1.28515625" style="51" customWidth="1"/>
    <col min="6" max="6" width="9.140625" style="51" customWidth="1"/>
    <col min="7" max="7" width="8.8515625" style="51" customWidth="1"/>
    <col min="8" max="8" width="3.00390625" style="51" customWidth="1"/>
    <col min="9" max="9" width="7.8515625" style="51" customWidth="1"/>
    <col min="10" max="10" width="9.8515625" style="51" customWidth="1"/>
    <col min="11" max="16384" width="9.140625" style="51" customWidth="1"/>
  </cols>
  <sheetData>
    <row r="1" spans="1:9" ht="15.75">
      <c r="A1" s="48" t="s">
        <v>22</v>
      </c>
      <c r="B1" s="49"/>
      <c r="C1" s="49"/>
      <c r="D1" s="49"/>
      <c r="E1" s="49"/>
      <c r="F1" s="49"/>
      <c r="G1" s="49"/>
      <c r="H1" s="49"/>
      <c r="I1" s="50">
        <v>4</v>
      </c>
    </row>
    <row r="2" spans="1:8" ht="15.75">
      <c r="A2" s="52" t="s">
        <v>6</v>
      </c>
      <c r="B2" s="49"/>
      <c r="C2" s="49"/>
      <c r="D2" s="49"/>
      <c r="E2" s="49"/>
      <c r="F2" s="49"/>
      <c r="G2" s="49"/>
      <c r="H2" s="49"/>
    </row>
    <row r="3" spans="1:8" ht="6.75" customHeight="1">
      <c r="A3" s="49"/>
      <c r="B3" s="49"/>
      <c r="C3" s="49"/>
      <c r="D3" s="49"/>
      <c r="E3" s="49"/>
      <c r="F3" s="49"/>
      <c r="G3" s="49"/>
      <c r="H3" s="49"/>
    </row>
    <row r="4" spans="1:8" ht="14.25" customHeight="1">
      <c r="A4" s="53" t="s">
        <v>23</v>
      </c>
      <c r="B4" s="53"/>
      <c r="C4" s="49"/>
      <c r="D4" s="49"/>
      <c r="E4" s="49"/>
      <c r="F4" s="49"/>
      <c r="G4" s="49"/>
      <c r="H4" s="49"/>
    </row>
    <row r="5" spans="1:8" ht="14.25" customHeight="1">
      <c r="A5" s="53"/>
      <c r="B5" s="53"/>
      <c r="C5" s="49"/>
      <c r="D5" s="49"/>
      <c r="E5" s="49"/>
      <c r="F5" s="49"/>
      <c r="G5" s="49"/>
      <c r="H5" s="49"/>
    </row>
    <row r="6" spans="2:9" ht="11.25">
      <c r="B6" s="54" t="s">
        <v>24</v>
      </c>
      <c r="C6" s="55"/>
      <c r="D6" s="56"/>
      <c r="E6" s="57"/>
      <c r="F6" s="58" t="s">
        <v>25</v>
      </c>
      <c r="G6" s="58"/>
      <c r="H6" s="59"/>
      <c r="I6" s="60"/>
    </row>
    <row r="7" spans="2:9" ht="11.25">
      <c r="B7" s="61" t="s">
        <v>26</v>
      </c>
      <c r="C7" s="62"/>
      <c r="D7" s="63"/>
      <c r="E7" s="64"/>
      <c r="F7" s="65" t="s">
        <v>27</v>
      </c>
      <c r="G7" s="65"/>
      <c r="H7" s="66"/>
      <c r="I7" s="60"/>
    </row>
    <row r="8" spans="2:9" ht="11.25">
      <c r="B8" s="67" t="s">
        <v>28</v>
      </c>
      <c r="C8" s="68" t="s">
        <v>29</v>
      </c>
      <c r="D8" s="68"/>
      <c r="E8" s="64"/>
      <c r="F8" s="68" t="s">
        <v>28</v>
      </c>
      <c r="G8" s="68" t="s">
        <v>29</v>
      </c>
      <c r="H8" s="69"/>
      <c r="I8" s="60"/>
    </row>
    <row r="9" spans="1:9" ht="11.25">
      <c r="A9" s="70" t="s">
        <v>30</v>
      </c>
      <c r="B9" s="61">
        <v>1289</v>
      </c>
      <c r="C9" s="71">
        <v>1</v>
      </c>
      <c r="D9" s="71"/>
      <c r="E9" s="64"/>
      <c r="F9" s="62">
        <v>404</v>
      </c>
      <c r="G9" s="71">
        <v>1</v>
      </c>
      <c r="H9" s="69"/>
      <c r="I9" s="60"/>
    </row>
    <row r="10" spans="1:10" ht="9" customHeight="1">
      <c r="A10" s="72" t="s">
        <v>31</v>
      </c>
      <c r="B10" s="72">
        <v>766</v>
      </c>
      <c r="C10" s="73">
        <v>0.5942591155934833</v>
      </c>
      <c r="D10" s="73"/>
      <c r="E10" s="74"/>
      <c r="F10" s="49">
        <v>260</v>
      </c>
      <c r="G10" s="73">
        <v>0.6435643564356436</v>
      </c>
      <c r="H10" s="75"/>
      <c r="I10" s="60"/>
      <c r="J10" s="76"/>
    </row>
    <row r="11" spans="1:10" ht="9" customHeight="1">
      <c r="A11" s="72" t="s">
        <v>32</v>
      </c>
      <c r="B11" s="72">
        <v>523</v>
      </c>
      <c r="C11" s="73">
        <v>0.4057408844065167</v>
      </c>
      <c r="D11" s="77"/>
      <c r="E11" s="74"/>
      <c r="F11" s="49">
        <v>144</v>
      </c>
      <c r="G11" s="73">
        <v>0.3564356435643564</v>
      </c>
      <c r="H11" s="75"/>
      <c r="I11" s="60"/>
      <c r="J11" s="76"/>
    </row>
    <row r="12" spans="1:9" ht="9" customHeight="1">
      <c r="A12" s="61" t="s">
        <v>33</v>
      </c>
      <c r="B12" s="61">
        <v>0</v>
      </c>
      <c r="C12" s="71">
        <v>0</v>
      </c>
      <c r="D12" s="71"/>
      <c r="E12" s="64"/>
      <c r="F12" s="62">
        <v>0</v>
      </c>
      <c r="G12" s="71">
        <v>0</v>
      </c>
      <c r="H12" s="69"/>
      <c r="I12" s="60"/>
    </row>
    <row r="13" spans="1:9" ht="9" customHeight="1">
      <c r="A13" s="72" t="s">
        <v>34</v>
      </c>
      <c r="B13" s="72">
        <v>1116</v>
      </c>
      <c r="C13" s="73">
        <v>0.8657874321179209</v>
      </c>
      <c r="D13" s="73"/>
      <c r="E13" s="74"/>
      <c r="F13" s="49">
        <v>364</v>
      </c>
      <c r="G13" s="73">
        <v>0.900990099009901</v>
      </c>
      <c r="H13" s="75"/>
      <c r="I13" s="60"/>
    </row>
    <row r="14" spans="1:9" ht="9" customHeight="1">
      <c r="A14" s="72" t="s">
        <v>35</v>
      </c>
      <c r="B14" s="72">
        <v>134</v>
      </c>
      <c r="C14" s="73">
        <v>0.10395655546935609</v>
      </c>
      <c r="D14" s="73"/>
      <c r="E14" s="74"/>
      <c r="F14" s="49">
        <v>34</v>
      </c>
      <c r="G14" s="73">
        <v>0.08415841584158416</v>
      </c>
      <c r="H14" s="75"/>
      <c r="I14" s="60"/>
    </row>
    <row r="15" spans="1:9" ht="9" customHeight="1">
      <c r="A15" s="72" t="s">
        <v>36</v>
      </c>
      <c r="B15" s="72">
        <v>10</v>
      </c>
      <c r="C15" s="73">
        <v>0.007757951900698216</v>
      </c>
      <c r="D15" s="73"/>
      <c r="E15" s="74"/>
      <c r="F15" s="49">
        <v>2</v>
      </c>
      <c r="G15" s="73">
        <v>0.0049504950495049506</v>
      </c>
      <c r="H15" s="75"/>
      <c r="I15" s="60"/>
    </row>
    <row r="16" spans="1:9" ht="9" customHeight="1">
      <c r="A16" s="72" t="s">
        <v>37</v>
      </c>
      <c r="B16" s="72">
        <v>5</v>
      </c>
      <c r="C16" s="73">
        <v>0.003878975950349108</v>
      </c>
      <c r="D16" s="73"/>
      <c r="E16" s="74"/>
      <c r="F16" s="49">
        <v>2</v>
      </c>
      <c r="G16" s="73">
        <v>0.0049504950495049506</v>
      </c>
      <c r="H16" s="75"/>
      <c r="I16" s="60"/>
    </row>
    <row r="17" spans="1:9" ht="9" customHeight="1">
      <c r="A17" s="72" t="s">
        <v>38</v>
      </c>
      <c r="B17" s="72">
        <v>11</v>
      </c>
      <c r="C17" s="73">
        <v>0.008533747090768037</v>
      </c>
      <c r="D17" s="73"/>
      <c r="E17" s="74"/>
      <c r="F17" s="49">
        <v>0</v>
      </c>
      <c r="G17" s="73">
        <v>0</v>
      </c>
      <c r="H17" s="75"/>
      <c r="I17" s="60"/>
    </row>
    <row r="18" spans="1:9" ht="9" customHeight="1">
      <c r="A18" s="72" t="s">
        <v>39</v>
      </c>
      <c r="B18" s="72">
        <v>13</v>
      </c>
      <c r="C18" s="73">
        <v>0.01008533747090768</v>
      </c>
      <c r="D18" s="73"/>
      <c r="E18" s="74"/>
      <c r="F18" s="49">
        <v>2</v>
      </c>
      <c r="G18" s="73">
        <v>0.0049504950495049506</v>
      </c>
      <c r="H18" s="75"/>
      <c r="I18" s="60"/>
    </row>
    <row r="19" spans="1:9" ht="9" customHeight="1">
      <c r="A19" s="61" t="s">
        <v>33</v>
      </c>
      <c r="B19" s="61">
        <v>0</v>
      </c>
      <c r="C19" s="71">
        <v>0</v>
      </c>
      <c r="D19" s="71"/>
      <c r="E19" s="64"/>
      <c r="F19" s="78">
        <v>0</v>
      </c>
      <c r="G19" s="71">
        <v>0</v>
      </c>
      <c r="H19" s="69"/>
      <c r="I19" s="60"/>
    </row>
    <row r="20" spans="1:9" ht="9" customHeight="1">
      <c r="A20" s="72" t="s">
        <v>40</v>
      </c>
      <c r="B20" s="79" t="s">
        <v>41</v>
      </c>
      <c r="C20" s="80" t="s">
        <v>42</v>
      </c>
      <c r="D20" s="81"/>
      <c r="E20" s="57"/>
      <c r="F20" s="82" t="s">
        <v>41</v>
      </c>
      <c r="G20" s="83" t="s">
        <v>43</v>
      </c>
      <c r="H20" s="84"/>
      <c r="I20" s="60"/>
    </row>
    <row r="21" spans="1:9" ht="9" customHeight="1">
      <c r="A21" s="61"/>
      <c r="B21" s="67" t="s">
        <v>44</v>
      </c>
      <c r="C21" s="85" t="s">
        <v>45</v>
      </c>
      <c r="D21" s="71"/>
      <c r="E21" s="64"/>
      <c r="F21" s="68" t="s">
        <v>44</v>
      </c>
      <c r="G21" s="86">
        <v>24</v>
      </c>
      <c r="H21" s="87"/>
      <c r="I21" s="60"/>
    </row>
    <row r="22" spans="1:9" ht="9" customHeight="1">
      <c r="A22" s="72" t="s">
        <v>46</v>
      </c>
      <c r="B22" s="72">
        <v>1078</v>
      </c>
      <c r="C22" s="73">
        <v>0.8363072148952676</v>
      </c>
      <c r="D22" s="73"/>
      <c r="E22" s="74"/>
      <c r="F22" s="49">
        <v>346</v>
      </c>
      <c r="G22" s="73">
        <v>0.8564356435643564</v>
      </c>
      <c r="H22" s="75"/>
      <c r="I22" s="60"/>
    </row>
    <row r="23" spans="1:9" ht="9" customHeight="1">
      <c r="A23" s="72" t="s">
        <v>47</v>
      </c>
      <c r="B23" s="72">
        <v>20</v>
      </c>
      <c r="C23" s="73">
        <v>0.015515903801396431</v>
      </c>
      <c r="D23" s="73"/>
      <c r="E23" s="74"/>
      <c r="F23" s="49">
        <v>8</v>
      </c>
      <c r="G23" s="73">
        <v>0.019801980198019802</v>
      </c>
      <c r="H23" s="75"/>
      <c r="I23" s="60"/>
    </row>
    <row r="24" spans="1:9" ht="9" customHeight="1">
      <c r="A24" s="72" t="s">
        <v>48</v>
      </c>
      <c r="B24" s="72">
        <v>139</v>
      </c>
      <c r="C24" s="73">
        <v>0.1078355314197052</v>
      </c>
      <c r="D24" s="73"/>
      <c r="E24" s="74"/>
      <c r="F24" s="49">
        <v>40</v>
      </c>
      <c r="G24" s="73">
        <v>0.09900990099009901</v>
      </c>
      <c r="H24" s="75"/>
      <c r="I24" s="60"/>
    </row>
    <row r="25" spans="1:9" ht="9" customHeight="1">
      <c r="A25" s="72" t="s">
        <v>49</v>
      </c>
      <c r="B25" s="72">
        <v>7</v>
      </c>
      <c r="C25" s="73">
        <v>0.005430566330488751</v>
      </c>
      <c r="D25" s="73"/>
      <c r="E25" s="74"/>
      <c r="F25" s="49">
        <v>0</v>
      </c>
      <c r="G25" s="73">
        <v>0</v>
      </c>
      <c r="H25" s="75"/>
      <c r="I25" s="60"/>
    </row>
    <row r="26" spans="1:9" ht="9" customHeight="1">
      <c r="A26" s="72" t="s">
        <v>50</v>
      </c>
      <c r="B26" s="72">
        <v>34</v>
      </c>
      <c r="C26" s="73">
        <v>0.026377036462373934</v>
      </c>
      <c r="D26" s="73"/>
      <c r="E26" s="74"/>
      <c r="F26" s="49">
        <v>8</v>
      </c>
      <c r="G26" s="73">
        <v>0.019801980198019802</v>
      </c>
      <c r="H26" s="75"/>
      <c r="I26" s="60"/>
    </row>
    <row r="27" spans="1:9" ht="9" customHeight="1">
      <c r="A27" s="72" t="s">
        <v>51</v>
      </c>
      <c r="B27" s="72">
        <v>11</v>
      </c>
      <c r="C27" s="73">
        <v>0.008533747090768037</v>
      </c>
      <c r="D27" s="73"/>
      <c r="E27" s="74"/>
      <c r="F27" s="49">
        <v>2</v>
      </c>
      <c r="G27" s="73">
        <v>0.0049504950495049506</v>
      </c>
      <c r="H27" s="75"/>
      <c r="I27" s="60"/>
    </row>
    <row r="28" spans="1:9" ht="9" customHeight="1">
      <c r="A28" s="61" t="s">
        <v>33</v>
      </c>
      <c r="B28" s="61">
        <v>0</v>
      </c>
      <c r="C28" s="71">
        <v>0</v>
      </c>
      <c r="D28" s="71"/>
      <c r="E28" s="64"/>
      <c r="F28" s="78">
        <v>0</v>
      </c>
      <c r="G28" s="71">
        <v>0</v>
      </c>
      <c r="H28" s="69"/>
      <c r="I28" s="60"/>
    </row>
    <row r="29" spans="1:9" ht="9" customHeight="1">
      <c r="A29" s="72" t="s">
        <v>52</v>
      </c>
      <c r="B29" s="72">
        <v>586</v>
      </c>
      <c r="C29" s="73">
        <v>0.4546159813809154</v>
      </c>
      <c r="D29" s="73"/>
      <c r="E29" s="74"/>
      <c r="F29" s="49">
        <v>192</v>
      </c>
      <c r="G29" s="73">
        <v>0.4752475247524752</v>
      </c>
      <c r="H29" s="75"/>
      <c r="I29" s="60"/>
    </row>
    <row r="30" spans="1:9" ht="9" customHeight="1">
      <c r="A30" s="72" t="s">
        <v>53</v>
      </c>
      <c r="B30" s="72">
        <v>289</v>
      </c>
      <c r="C30" s="73">
        <v>0.22420480993017844</v>
      </c>
      <c r="D30" s="73"/>
      <c r="E30" s="74"/>
      <c r="F30" s="49">
        <v>75</v>
      </c>
      <c r="G30" s="73">
        <v>0.18564356435643564</v>
      </c>
      <c r="H30" s="75"/>
      <c r="I30" s="60"/>
    </row>
    <row r="31" spans="1:9" ht="9" customHeight="1">
      <c r="A31" s="72" t="s">
        <v>54</v>
      </c>
      <c r="B31" s="72">
        <v>414</v>
      </c>
      <c r="C31" s="73">
        <v>0.32117920868890615</v>
      </c>
      <c r="D31" s="73"/>
      <c r="E31" s="74"/>
      <c r="F31" s="49">
        <v>137</v>
      </c>
      <c r="G31" s="73">
        <v>0.33910891089108913</v>
      </c>
      <c r="H31" s="75"/>
      <c r="I31" s="60"/>
    </row>
    <row r="32" spans="1:10" ht="9" customHeight="1">
      <c r="A32" s="61" t="s">
        <v>33</v>
      </c>
      <c r="B32" s="61">
        <v>0</v>
      </c>
      <c r="C32" s="71">
        <v>0</v>
      </c>
      <c r="D32" s="71"/>
      <c r="E32" s="64"/>
      <c r="F32" s="78">
        <v>0</v>
      </c>
      <c r="G32" s="71">
        <v>0</v>
      </c>
      <c r="H32" s="69"/>
      <c r="I32" s="60"/>
      <c r="J32" s="76"/>
    </row>
    <row r="33" spans="1:9" ht="9" customHeight="1">
      <c r="A33" s="72" t="s">
        <v>55</v>
      </c>
      <c r="B33" s="72">
        <v>282</v>
      </c>
      <c r="C33" s="73">
        <v>0.2187742435996897</v>
      </c>
      <c r="D33" s="73"/>
      <c r="E33" s="74"/>
      <c r="F33" s="49">
        <v>87</v>
      </c>
      <c r="G33" s="73">
        <v>0.21534653465346534</v>
      </c>
      <c r="H33" s="75"/>
      <c r="I33" s="60"/>
    </row>
    <row r="34" spans="1:9" ht="9" customHeight="1">
      <c r="A34" s="72" t="s">
        <v>56</v>
      </c>
      <c r="B34" s="72">
        <v>291</v>
      </c>
      <c r="C34" s="73">
        <v>0.22575640031031807</v>
      </c>
      <c r="D34" s="73"/>
      <c r="E34" s="74"/>
      <c r="F34" s="49">
        <v>92</v>
      </c>
      <c r="G34" s="73">
        <v>0.22772277227722773</v>
      </c>
      <c r="H34" s="75"/>
      <c r="I34" s="60"/>
    </row>
    <row r="35" spans="1:9" ht="9" customHeight="1">
      <c r="A35" s="72" t="s">
        <v>57</v>
      </c>
      <c r="B35" s="72">
        <v>131</v>
      </c>
      <c r="C35" s="73">
        <v>0.10162916989914662</v>
      </c>
      <c r="D35" s="73"/>
      <c r="E35" s="74"/>
      <c r="F35" s="49">
        <v>45</v>
      </c>
      <c r="G35" s="73">
        <v>0.11138613861386139</v>
      </c>
      <c r="H35" s="75"/>
      <c r="I35" s="60"/>
    </row>
    <row r="36" spans="1:9" ht="9" customHeight="1">
      <c r="A36" s="72" t="s">
        <v>58</v>
      </c>
      <c r="B36" s="72">
        <v>163</v>
      </c>
      <c r="C36" s="73">
        <v>0.1264546159813809</v>
      </c>
      <c r="D36" s="73"/>
      <c r="E36" s="74"/>
      <c r="F36" s="49">
        <v>50</v>
      </c>
      <c r="G36" s="73">
        <v>0.12376237623762376</v>
      </c>
      <c r="H36" s="75"/>
      <c r="I36" s="60"/>
    </row>
    <row r="37" spans="1:9" ht="9" customHeight="1">
      <c r="A37" s="72" t="s">
        <v>59</v>
      </c>
      <c r="B37" s="72">
        <v>35</v>
      </c>
      <c r="C37" s="73">
        <v>0.027152831652443754</v>
      </c>
      <c r="D37" s="73"/>
      <c r="E37" s="74"/>
      <c r="F37" s="49">
        <v>10</v>
      </c>
      <c r="G37" s="73">
        <v>0.024752475247524754</v>
      </c>
      <c r="H37" s="75"/>
      <c r="I37" s="60"/>
    </row>
    <row r="38" spans="1:9" ht="9" customHeight="1">
      <c r="A38" s="72" t="s">
        <v>60</v>
      </c>
      <c r="B38" s="72">
        <v>119</v>
      </c>
      <c r="C38" s="73">
        <v>0.09231962761830877</v>
      </c>
      <c r="D38" s="73"/>
      <c r="E38" s="74"/>
      <c r="F38" s="49">
        <v>43</v>
      </c>
      <c r="G38" s="73">
        <v>0.10643564356435643</v>
      </c>
      <c r="H38" s="75"/>
      <c r="I38" s="60"/>
    </row>
    <row r="39" spans="1:9" ht="9" customHeight="1">
      <c r="A39" s="72" t="s">
        <v>61</v>
      </c>
      <c r="B39" s="72">
        <v>112</v>
      </c>
      <c r="C39" s="73">
        <v>0.08688906128782002</v>
      </c>
      <c r="D39" s="73"/>
      <c r="E39" s="74"/>
      <c r="F39" s="49">
        <v>34</v>
      </c>
      <c r="G39" s="73">
        <v>0.08415841584158416</v>
      </c>
      <c r="H39" s="75"/>
      <c r="I39" s="60"/>
    </row>
    <row r="40" spans="1:9" ht="9" customHeight="1">
      <c r="A40" s="72" t="s">
        <v>62</v>
      </c>
      <c r="B40" s="72">
        <v>145</v>
      </c>
      <c r="C40" s="73">
        <v>0.11249030256012413</v>
      </c>
      <c r="D40" s="73"/>
      <c r="E40" s="74"/>
      <c r="F40" s="49">
        <v>41</v>
      </c>
      <c r="G40" s="73">
        <v>0.10148514851485149</v>
      </c>
      <c r="H40" s="75"/>
      <c r="I40" s="60"/>
    </row>
    <row r="41" spans="1:9" ht="9" customHeight="1">
      <c r="A41" s="72" t="s">
        <v>63</v>
      </c>
      <c r="B41" s="72">
        <v>11</v>
      </c>
      <c r="C41" s="73">
        <v>0.008533747090768037</v>
      </c>
      <c r="D41" s="73"/>
      <c r="E41" s="74"/>
      <c r="F41" s="49">
        <v>2</v>
      </c>
      <c r="G41" s="73">
        <v>0.0049504950495049506</v>
      </c>
      <c r="H41" s="75"/>
      <c r="I41" s="60"/>
    </row>
    <row r="42" spans="1:10" ht="9" customHeight="1">
      <c r="A42" s="61" t="s">
        <v>33</v>
      </c>
      <c r="B42" s="61">
        <v>0</v>
      </c>
      <c r="C42" s="71">
        <v>0</v>
      </c>
      <c r="D42" s="71"/>
      <c r="E42" s="64"/>
      <c r="F42" s="78">
        <v>0</v>
      </c>
      <c r="G42" s="71">
        <v>0</v>
      </c>
      <c r="H42" s="69"/>
      <c r="I42" s="88"/>
      <c r="J42" s="76"/>
    </row>
    <row r="43" spans="1:9" ht="9" customHeight="1">
      <c r="A43" s="72" t="s">
        <v>64</v>
      </c>
      <c r="B43" s="72">
        <v>483</v>
      </c>
      <c r="C43" s="73">
        <v>0.37470907680372384</v>
      </c>
      <c r="D43" s="73"/>
      <c r="E43" s="74"/>
      <c r="F43" s="49">
        <v>163</v>
      </c>
      <c r="G43" s="73">
        <v>0.4034653465346535</v>
      </c>
      <c r="H43" s="75"/>
      <c r="I43" s="60"/>
    </row>
    <row r="44" spans="1:9" ht="9" customHeight="1">
      <c r="A44" s="72" t="s">
        <v>65</v>
      </c>
      <c r="B44" s="72">
        <v>781</v>
      </c>
      <c r="C44" s="73">
        <v>0.6058960434445306</v>
      </c>
      <c r="D44" s="73"/>
      <c r="E44" s="74"/>
      <c r="F44" s="49">
        <v>233</v>
      </c>
      <c r="G44" s="73">
        <v>0.5767326732673267</v>
      </c>
      <c r="H44" s="75"/>
      <c r="I44" s="60"/>
    </row>
    <row r="45" spans="1:9" ht="9" customHeight="1">
      <c r="A45" s="72" t="s">
        <v>66</v>
      </c>
      <c r="B45" s="72">
        <v>25</v>
      </c>
      <c r="C45" s="73">
        <v>0.019394879751745538</v>
      </c>
      <c r="D45" s="73"/>
      <c r="E45" s="74"/>
      <c r="F45" s="49">
        <v>8</v>
      </c>
      <c r="G45" s="73">
        <v>0.019801980198019802</v>
      </c>
      <c r="H45" s="75"/>
      <c r="I45" s="60"/>
    </row>
    <row r="46" spans="1:9" ht="9" customHeight="1">
      <c r="A46" s="61" t="s">
        <v>33</v>
      </c>
      <c r="B46" s="61">
        <v>0</v>
      </c>
      <c r="C46" s="71">
        <v>0</v>
      </c>
      <c r="D46" s="71"/>
      <c r="E46" s="64"/>
      <c r="F46" s="78">
        <v>0</v>
      </c>
      <c r="G46" s="71">
        <v>0</v>
      </c>
      <c r="H46" s="69"/>
      <c r="I46" s="60"/>
    </row>
    <row r="47" spans="1:9" ht="9" customHeight="1">
      <c r="A47" s="72" t="s">
        <v>67</v>
      </c>
      <c r="B47" s="72"/>
      <c r="C47" s="73"/>
      <c r="D47" s="73"/>
      <c r="E47" s="74"/>
      <c r="F47" s="49"/>
      <c r="G47" s="73"/>
      <c r="H47" s="75"/>
      <c r="I47" s="60"/>
    </row>
    <row r="48" spans="1:9" ht="9" customHeight="1">
      <c r="A48" s="72" t="s">
        <v>68</v>
      </c>
      <c r="B48" s="72">
        <v>3</v>
      </c>
      <c r="C48" s="73">
        <v>0.006211180124223602</v>
      </c>
      <c r="D48" s="73"/>
      <c r="E48" s="74"/>
      <c r="F48" s="49">
        <v>1</v>
      </c>
      <c r="G48" s="73">
        <v>0.006134969325153374</v>
      </c>
      <c r="H48" s="75"/>
      <c r="I48" s="60"/>
    </row>
    <row r="49" spans="1:9" ht="9" customHeight="1">
      <c r="A49" s="89" t="s">
        <v>69</v>
      </c>
      <c r="B49" s="49">
        <v>90</v>
      </c>
      <c r="C49" s="73">
        <v>0.18633540372670807</v>
      </c>
      <c r="D49" s="90"/>
      <c r="F49" s="49">
        <v>43</v>
      </c>
      <c r="G49" s="73">
        <v>0.26380368098159507</v>
      </c>
      <c r="H49" s="75"/>
      <c r="I49" s="60"/>
    </row>
    <row r="50" spans="1:9" ht="9" customHeight="1">
      <c r="A50" s="72" t="s">
        <v>70</v>
      </c>
      <c r="B50" s="72">
        <v>134</v>
      </c>
      <c r="C50" s="73">
        <v>0.2774327122153209</v>
      </c>
      <c r="D50" s="73"/>
      <c r="E50" s="74"/>
      <c r="F50" s="49">
        <v>40</v>
      </c>
      <c r="G50" s="73">
        <v>0.24539877300613497</v>
      </c>
      <c r="H50" s="75"/>
      <c r="I50" s="60"/>
    </row>
    <row r="51" spans="1:9" ht="9" customHeight="1">
      <c r="A51" s="89" t="s">
        <v>71</v>
      </c>
      <c r="B51" s="49">
        <v>94</v>
      </c>
      <c r="C51" s="73">
        <v>0.19461697722567287</v>
      </c>
      <c r="D51" s="90"/>
      <c r="F51" s="49">
        <v>34</v>
      </c>
      <c r="G51" s="73">
        <v>0.2085889570552147</v>
      </c>
      <c r="H51" s="75"/>
      <c r="I51" s="60"/>
    </row>
    <row r="52" spans="1:9" ht="9" customHeight="1">
      <c r="A52" s="89" t="s">
        <v>72</v>
      </c>
      <c r="B52" s="49">
        <v>38</v>
      </c>
      <c r="C52" s="73">
        <v>0.07867494824016563</v>
      </c>
      <c r="D52" s="90"/>
      <c r="F52" s="49">
        <v>8</v>
      </c>
      <c r="G52" s="73">
        <v>0.049079754601226995</v>
      </c>
      <c r="H52" s="75"/>
      <c r="I52" s="60"/>
    </row>
    <row r="53" spans="1:9" ht="9" customHeight="1">
      <c r="A53" s="89" t="s">
        <v>73</v>
      </c>
      <c r="B53" s="49">
        <v>30</v>
      </c>
      <c r="C53" s="73">
        <v>0.062111801242236024</v>
      </c>
      <c r="D53" s="90"/>
      <c r="F53" s="49">
        <v>8</v>
      </c>
      <c r="G53" s="73">
        <v>0.049079754601226995</v>
      </c>
      <c r="H53" s="75"/>
      <c r="I53" s="60"/>
    </row>
    <row r="54" spans="1:9" ht="9" customHeight="1">
      <c r="A54" s="89" t="s">
        <v>74</v>
      </c>
      <c r="B54" s="49">
        <v>23</v>
      </c>
      <c r="C54" s="73">
        <v>0.047619047619047616</v>
      </c>
      <c r="D54" s="90"/>
      <c r="F54" s="49">
        <v>10</v>
      </c>
      <c r="G54" s="73">
        <v>0.06134969325153374</v>
      </c>
      <c r="H54" s="75"/>
      <c r="I54" s="60"/>
    </row>
    <row r="55" spans="1:9" ht="9" customHeight="1">
      <c r="A55" s="89" t="s">
        <v>75</v>
      </c>
      <c r="B55" s="49">
        <v>71</v>
      </c>
      <c r="C55" s="73">
        <v>0.14699792960662525</v>
      </c>
      <c r="D55" s="90"/>
      <c r="F55" s="49">
        <v>19</v>
      </c>
      <c r="G55" s="73">
        <v>0.1165644171779141</v>
      </c>
      <c r="H55" s="75"/>
      <c r="I55" s="60"/>
    </row>
    <row r="56" spans="1:9" ht="9" customHeight="1">
      <c r="A56" s="91" t="s">
        <v>33</v>
      </c>
      <c r="B56" s="62">
        <v>0</v>
      </c>
      <c r="C56" s="71">
        <v>0</v>
      </c>
      <c r="D56" s="87"/>
      <c r="E56" s="92"/>
      <c r="F56" s="62">
        <v>0</v>
      </c>
      <c r="G56" s="71">
        <v>0</v>
      </c>
      <c r="H56" s="69"/>
      <c r="I56" s="60"/>
    </row>
    <row r="57" spans="1:9" ht="9" customHeight="1">
      <c r="A57" s="93" t="s">
        <v>76</v>
      </c>
      <c r="B57" s="49"/>
      <c r="C57" s="73"/>
      <c r="D57" s="90"/>
      <c r="F57" s="49"/>
      <c r="G57" s="73"/>
      <c r="H57" s="75"/>
      <c r="I57" s="60"/>
    </row>
    <row r="58" spans="1:9" ht="9" customHeight="1">
      <c r="A58" s="89" t="s">
        <v>77</v>
      </c>
      <c r="B58" s="49">
        <v>92</v>
      </c>
      <c r="C58" s="73">
        <v>0.117797695262484</v>
      </c>
      <c r="D58" s="90"/>
      <c r="F58" s="49">
        <v>34</v>
      </c>
      <c r="G58" s="73">
        <v>0.1459227467811159</v>
      </c>
      <c r="H58" s="75"/>
      <c r="I58" s="60"/>
    </row>
    <row r="59" spans="1:9" ht="9" customHeight="1">
      <c r="A59" s="89" t="s">
        <v>78</v>
      </c>
      <c r="B59" s="49">
        <v>234</v>
      </c>
      <c r="C59" s="73">
        <v>0.29961587708066584</v>
      </c>
      <c r="D59" s="90"/>
      <c r="F59" s="49">
        <v>84</v>
      </c>
      <c r="G59" s="73">
        <v>0.3605150214592275</v>
      </c>
      <c r="H59" s="75"/>
      <c r="I59" s="60"/>
    </row>
    <row r="60" spans="1:9" ht="9" customHeight="1">
      <c r="A60" s="89" t="s">
        <v>69</v>
      </c>
      <c r="B60" s="49">
        <v>195</v>
      </c>
      <c r="C60" s="73">
        <v>0.2496798975672215</v>
      </c>
      <c r="D60" s="90"/>
      <c r="F60" s="49">
        <v>54</v>
      </c>
      <c r="G60" s="73">
        <v>0.2317596566523605</v>
      </c>
      <c r="H60" s="75"/>
      <c r="I60" s="60"/>
    </row>
    <row r="61" spans="1:9" ht="9" customHeight="1">
      <c r="A61" s="89" t="s">
        <v>70</v>
      </c>
      <c r="B61" s="49">
        <v>97</v>
      </c>
      <c r="C61" s="73">
        <v>0.12419974391805377</v>
      </c>
      <c r="D61" s="90"/>
      <c r="F61" s="49">
        <v>18</v>
      </c>
      <c r="G61" s="73">
        <v>0.07725321888412018</v>
      </c>
      <c r="H61" s="75"/>
      <c r="I61" s="60"/>
    </row>
    <row r="62" spans="1:9" ht="9" customHeight="1">
      <c r="A62" s="89" t="s">
        <v>71</v>
      </c>
      <c r="B62" s="49">
        <v>54</v>
      </c>
      <c r="C62" s="73">
        <v>0.06914212548015365</v>
      </c>
      <c r="D62" s="90"/>
      <c r="F62" s="49">
        <v>12</v>
      </c>
      <c r="G62" s="73">
        <v>0.05150214592274678</v>
      </c>
      <c r="H62" s="75"/>
      <c r="I62" s="60"/>
    </row>
    <row r="63" spans="1:9" ht="9" customHeight="1">
      <c r="A63" s="89" t="s">
        <v>72</v>
      </c>
      <c r="B63" s="49">
        <v>24</v>
      </c>
      <c r="C63" s="73">
        <v>0.030729833546734954</v>
      </c>
      <c r="D63" s="90"/>
      <c r="F63" s="49">
        <v>10</v>
      </c>
      <c r="G63" s="73">
        <v>0.04291845493562232</v>
      </c>
      <c r="H63" s="75"/>
      <c r="I63" s="60"/>
    </row>
    <row r="64" spans="1:9" ht="9" customHeight="1">
      <c r="A64" s="89" t="s">
        <v>73</v>
      </c>
      <c r="B64" s="49">
        <v>19</v>
      </c>
      <c r="C64" s="73">
        <v>0.024327784891165175</v>
      </c>
      <c r="D64" s="90"/>
      <c r="F64" s="49">
        <v>4</v>
      </c>
      <c r="G64" s="73">
        <v>0.017167381974248927</v>
      </c>
      <c r="H64" s="75"/>
      <c r="I64" s="60"/>
    </row>
    <row r="65" spans="1:9" ht="9" customHeight="1">
      <c r="A65" s="89" t="s">
        <v>79</v>
      </c>
      <c r="B65" s="49">
        <v>66</v>
      </c>
      <c r="C65" s="73">
        <v>0.08450704225352113</v>
      </c>
      <c r="D65" s="90"/>
      <c r="F65" s="49">
        <v>17</v>
      </c>
      <c r="G65" s="73">
        <v>0.07296137339055794</v>
      </c>
      <c r="H65" s="75"/>
      <c r="I65" s="60"/>
    </row>
    <row r="66" spans="1:9" ht="9" customHeight="1">
      <c r="A66" s="91" t="s">
        <v>33</v>
      </c>
      <c r="B66" s="62">
        <v>0</v>
      </c>
      <c r="C66" s="71">
        <v>0</v>
      </c>
      <c r="D66" s="87"/>
      <c r="E66" s="92"/>
      <c r="F66" s="62">
        <v>0</v>
      </c>
      <c r="G66" s="71">
        <v>0</v>
      </c>
      <c r="H66" s="69"/>
      <c r="I66" s="60"/>
    </row>
    <row r="67" spans="1:9" ht="9" customHeight="1">
      <c r="A67" s="89" t="s">
        <v>80</v>
      </c>
      <c r="B67" s="94" t="s">
        <v>81</v>
      </c>
      <c r="C67" s="49">
        <v>3.032</v>
      </c>
      <c r="D67" s="95"/>
      <c r="F67" s="94" t="s">
        <v>81</v>
      </c>
      <c r="G67" s="49">
        <v>3.127</v>
      </c>
      <c r="H67" s="75"/>
      <c r="I67" s="60"/>
    </row>
    <row r="68" spans="1:9" ht="9" customHeight="1">
      <c r="A68" s="96"/>
      <c r="B68" s="94" t="s">
        <v>82</v>
      </c>
      <c r="C68" s="49">
        <v>0.473</v>
      </c>
      <c r="D68" s="95"/>
      <c r="F68" s="94" t="s">
        <v>82</v>
      </c>
      <c r="G68" s="97">
        <v>0.4708</v>
      </c>
      <c r="H68" s="75"/>
      <c r="I68" s="60"/>
    </row>
    <row r="69" spans="1:9" ht="9" customHeight="1">
      <c r="A69" s="96"/>
      <c r="B69" s="94" t="s">
        <v>83</v>
      </c>
      <c r="C69" s="97">
        <v>4</v>
      </c>
      <c r="D69" s="98"/>
      <c r="F69" s="94" t="s">
        <v>83</v>
      </c>
      <c r="G69" s="97">
        <v>4</v>
      </c>
      <c r="H69" s="75"/>
      <c r="I69" s="60"/>
    </row>
    <row r="70" spans="1:9" ht="9" customHeight="1">
      <c r="A70" s="96"/>
      <c r="B70" s="94" t="s">
        <v>84</v>
      </c>
      <c r="C70" s="97">
        <v>2</v>
      </c>
      <c r="D70" s="95"/>
      <c r="F70" s="94" t="s">
        <v>84</v>
      </c>
      <c r="G70" s="97">
        <v>2.043</v>
      </c>
      <c r="H70" s="75"/>
      <c r="I70" s="60"/>
    </row>
    <row r="71" spans="1:9" ht="9" customHeight="1">
      <c r="A71" s="99"/>
      <c r="B71" s="68" t="s">
        <v>85</v>
      </c>
      <c r="C71" s="62">
        <v>1289</v>
      </c>
      <c r="D71" s="63"/>
      <c r="E71" s="92"/>
      <c r="F71" s="68" t="s">
        <v>85</v>
      </c>
      <c r="G71" s="62">
        <v>404</v>
      </c>
      <c r="H71" s="69"/>
      <c r="I71" s="60"/>
    </row>
    <row r="72" spans="1:9" ht="11.25">
      <c r="A72" s="57"/>
      <c r="B72" s="82"/>
      <c r="C72" s="100"/>
      <c r="D72" s="100"/>
      <c r="E72" s="100"/>
      <c r="F72" s="100"/>
      <c r="G72" s="100"/>
      <c r="H72" s="101"/>
      <c r="I72" s="60"/>
    </row>
    <row r="73" spans="1:9" ht="11.25">
      <c r="A73" s="74"/>
      <c r="B73" s="102"/>
      <c r="C73" s="102"/>
      <c r="D73" s="102"/>
      <c r="E73" s="102"/>
      <c r="F73" s="102"/>
      <c r="G73" s="102"/>
      <c r="H73" s="75"/>
      <c r="I73" s="60"/>
    </row>
    <row r="74" spans="1:9" ht="4.5" customHeight="1">
      <c r="A74" s="64"/>
      <c r="B74" s="92"/>
      <c r="C74" s="92"/>
      <c r="D74" s="92"/>
      <c r="E74" s="92"/>
      <c r="F74" s="92"/>
      <c r="G74" s="92"/>
      <c r="H74" s="69"/>
      <c r="I74" s="60"/>
    </row>
    <row r="92" ht="11.25">
      <c r="A92" s="103">
        <v>34052</v>
      </c>
    </row>
  </sheetData>
  <printOptions horizontalCentered="1"/>
  <pageMargins left="0.7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4"/>
  <sheetViews>
    <sheetView showGridLines="0" workbookViewId="0" topLeftCell="A1">
      <selection activeCell="A495" sqref="A495"/>
    </sheetView>
  </sheetViews>
  <sheetFormatPr defaultColWidth="9.140625" defaultRowHeight="12.75"/>
  <cols>
    <col min="1" max="1" width="3.57421875" style="111" customWidth="1"/>
    <col min="2" max="2" width="31.421875" style="111" customWidth="1"/>
    <col min="3" max="3" width="6.57421875" style="111" customWidth="1"/>
    <col min="4" max="5" width="13.00390625" style="111" customWidth="1"/>
    <col min="6" max="6" width="7.421875" style="111" customWidth="1"/>
    <col min="7" max="8" width="13.00390625" style="111" customWidth="1"/>
    <col min="9" max="9" width="7.421875" style="111" customWidth="1"/>
    <col min="10" max="10" width="9.8515625" style="111" customWidth="1"/>
    <col min="11" max="11" width="11.28125" style="111" customWidth="1"/>
    <col min="12" max="16384" width="9.140625" style="111" customWidth="1"/>
  </cols>
  <sheetData>
    <row r="1" spans="1:11" ht="12.75">
      <c r="A1" s="107" t="s">
        <v>453</v>
      </c>
      <c r="B1" s="108"/>
      <c r="C1" s="109"/>
      <c r="D1" s="109"/>
      <c r="E1" s="108"/>
      <c r="F1" s="108"/>
      <c r="G1" s="108"/>
      <c r="H1" s="108"/>
      <c r="I1" s="108"/>
      <c r="J1" s="108"/>
      <c r="K1" s="110" t="s">
        <v>88</v>
      </c>
    </row>
    <row r="2" spans="1:11" ht="12.75">
      <c r="A2" s="112" t="s">
        <v>454</v>
      </c>
      <c r="B2" s="113"/>
      <c r="C2" s="114"/>
      <c r="D2" s="114"/>
      <c r="E2" s="113"/>
      <c r="F2" s="113"/>
      <c r="G2" s="113"/>
      <c r="H2" s="113"/>
      <c r="I2" s="113"/>
      <c r="J2" s="113"/>
      <c r="K2" s="115"/>
    </row>
    <row r="3" spans="1:11" ht="12.75">
      <c r="A3" s="112" t="s">
        <v>455</v>
      </c>
      <c r="B3" s="113"/>
      <c r="C3" s="114"/>
      <c r="D3" s="114"/>
      <c r="E3" s="113"/>
      <c r="F3" s="113"/>
      <c r="G3" s="113"/>
      <c r="H3" s="113"/>
      <c r="I3" s="113"/>
      <c r="J3" s="113"/>
      <c r="K3" s="115"/>
    </row>
    <row r="4" spans="1:11" ht="12.75">
      <c r="A4" s="116" t="s">
        <v>89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11.25">
      <c r="A5" s="119"/>
      <c r="B5" s="120"/>
      <c r="C5" s="121"/>
      <c r="D5" s="122" t="s">
        <v>29</v>
      </c>
      <c r="E5" s="123" t="s">
        <v>29</v>
      </c>
      <c r="F5" s="124"/>
      <c r="G5" s="113"/>
      <c r="H5" s="113"/>
      <c r="I5" s="113"/>
      <c r="J5" s="113"/>
      <c r="K5" s="115"/>
    </row>
    <row r="6" spans="1:11" ht="11.25" customHeight="1">
      <c r="A6" s="125"/>
      <c r="B6" s="126" t="s">
        <v>90</v>
      </c>
      <c r="C6" s="127"/>
      <c r="D6" s="128" t="s">
        <v>91</v>
      </c>
      <c r="E6" s="129" t="s">
        <v>92</v>
      </c>
      <c r="F6" s="124"/>
      <c r="G6" s="113"/>
      <c r="H6" s="113"/>
      <c r="I6" s="113"/>
      <c r="J6" s="113"/>
      <c r="K6" s="115"/>
    </row>
    <row r="7" spans="1:11" ht="11.25">
      <c r="A7" s="130"/>
      <c r="B7" s="118"/>
      <c r="C7" s="131" t="s">
        <v>28</v>
      </c>
      <c r="D7" s="132" t="s">
        <v>93</v>
      </c>
      <c r="E7" s="133" t="s">
        <v>93</v>
      </c>
      <c r="F7" s="124"/>
      <c r="G7" s="113"/>
      <c r="H7" s="113"/>
      <c r="I7" s="113"/>
      <c r="J7" s="113"/>
      <c r="K7" s="115"/>
    </row>
    <row r="8" spans="1:11" ht="11.25">
      <c r="A8" s="130"/>
      <c r="B8" s="117" t="s">
        <v>94</v>
      </c>
      <c r="C8" s="130">
        <v>404</v>
      </c>
      <c r="D8" s="134">
        <v>1</v>
      </c>
      <c r="E8" s="118"/>
      <c r="F8" s="124"/>
      <c r="G8" s="113"/>
      <c r="H8" s="113"/>
      <c r="I8" s="113"/>
      <c r="J8" s="113"/>
      <c r="K8" s="115"/>
    </row>
    <row r="9" spans="1:11" ht="11.25">
      <c r="A9" s="124" t="s">
        <v>95</v>
      </c>
      <c r="B9" s="113" t="s">
        <v>96</v>
      </c>
      <c r="C9" s="124"/>
      <c r="D9" s="113"/>
      <c r="E9" s="115"/>
      <c r="F9" s="124"/>
      <c r="G9" s="113"/>
      <c r="H9" s="113"/>
      <c r="I9" s="113"/>
      <c r="J9" s="113"/>
      <c r="K9" s="115"/>
    </row>
    <row r="10" spans="1:11" ht="11.25">
      <c r="A10" s="124"/>
      <c r="B10" s="113" t="s">
        <v>97</v>
      </c>
      <c r="C10" s="124">
        <v>336</v>
      </c>
      <c r="D10" s="135">
        <v>0.8316831683168316</v>
      </c>
      <c r="E10" s="136">
        <v>0.8316831683168316</v>
      </c>
      <c r="F10" s="124"/>
      <c r="G10" s="113"/>
      <c r="H10" s="113"/>
      <c r="I10" s="113"/>
      <c r="J10" s="113"/>
      <c r="K10" s="115"/>
    </row>
    <row r="11" spans="1:11" ht="11.25">
      <c r="A11" s="124"/>
      <c r="B11" s="113" t="s">
        <v>98</v>
      </c>
      <c r="C11" s="124">
        <v>36</v>
      </c>
      <c r="D11" s="135">
        <v>0.0891089108910891</v>
      </c>
      <c r="E11" s="136">
        <v>0.0891089108910891</v>
      </c>
      <c r="F11" s="124"/>
      <c r="G11" s="113"/>
      <c r="H11" s="113"/>
      <c r="I11" s="113"/>
      <c r="J11" s="113"/>
      <c r="K11" s="115"/>
    </row>
    <row r="12" spans="1:11" ht="11.25">
      <c r="A12" s="124"/>
      <c r="B12" s="113" t="s">
        <v>99</v>
      </c>
      <c r="C12" s="124">
        <v>10</v>
      </c>
      <c r="D12" s="135">
        <v>0.024752475247524754</v>
      </c>
      <c r="E12" s="136">
        <v>0.024752475247524754</v>
      </c>
      <c r="F12" s="124"/>
      <c r="G12" s="113"/>
      <c r="H12" s="113"/>
      <c r="I12" s="113"/>
      <c r="J12" s="113"/>
      <c r="K12" s="115"/>
    </row>
    <row r="13" spans="1:11" ht="11.25">
      <c r="A13" s="124"/>
      <c r="B13" s="113" t="s">
        <v>100</v>
      </c>
      <c r="C13" s="124">
        <v>22</v>
      </c>
      <c r="D13" s="135">
        <v>0.054455445544554455</v>
      </c>
      <c r="E13" s="136">
        <v>0.054455445544554455</v>
      </c>
      <c r="F13" s="124"/>
      <c r="G13" s="113"/>
      <c r="H13" s="113"/>
      <c r="I13" s="113"/>
      <c r="J13" s="113"/>
      <c r="K13" s="115"/>
    </row>
    <row r="14" spans="1:11" ht="18" customHeight="1" thickBot="1">
      <c r="A14" s="137"/>
      <c r="B14" s="138" t="s">
        <v>101</v>
      </c>
      <c r="C14" s="137">
        <v>0</v>
      </c>
      <c r="D14" s="139">
        <v>0</v>
      </c>
      <c r="E14" s="140" t="s">
        <v>102</v>
      </c>
      <c r="F14" s="124"/>
      <c r="G14" s="113"/>
      <c r="H14" s="113"/>
      <c r="I14" s="113"/>
      <c r="J14" s="113"/>
      <c r="K14" s="115"/>
    </row>
    <row r="15" spans="1:11" ht="60" customHeight="1" thickTop="1">
      <c r="A15" s="141"/>
      <c r="B15" s="142" t="s">
        <v>103</v>
      </c>
      <c r="C15" s="143">
        <v>372</v>
      </c>
      <c r="D15" s="144">
        <v>1</v>
      </c>
      <c r="E15" s="134"/>
      <c r="F15" s="124"/>
      <c r="G15" s="113"/>
      <c r="H15" s="113"/>
      <c r="I15" s="113"/>
      <c r="J15" s="113"/>
      <c r="K15" s="115"/>
    </row>
    <row r="16" spans="1:11" ht="11.25">
      <c r="A16" s="124" t="str">
        <f>"2."</f>
        <v>2.</v>
      </c>
      <c r="B16" s="113" t="s">
        <v>104</v>
      </c>
      <c r="C16" s="124"/>
      <c r="D16" s="135"/>
      <c r="E16" s="136"/>
      <c r="F16" s="124"/>
      <c r="G16" s="113"/>
      <c r="H16" s="113"/>
      <c r="I16" s="113"/>
      <c r="J16" s="113"/>
      <c r="K16" s="115"/>
    </row>
    <row r="17" spans="1:11" ht="11.25">
      <c r="A17" s="124"/>
      <c r="B17" s="113" t="s">
        <v>105</v>
      </c>
      <c r="C17" s="124">
        <v>184</v>
      </c>
      <c r="D17" s="135">
        <v>0.4946236559139785</v>
      </c>
      <c r="E17" s="136">
        <v>0.5054945054945055</v>
      </c>
      <c r="F17" s="124"/>
      <c r="G17" s="113"/>
      <c r="H17" s="113"/>
      <c r="I17" s="113"/>
      <c r="J17" s="113"/>
      <c r="K17" s="115"/>
    </row>
    <row r="18" spans="1:11" ht="11.25">
      <c r="A18" s="124"/>
      <c r="B18" s="113" t="s">
        <v>106</v>
      </c>
      <c r="C18" s="124">
        <v>126</v>
      </c>
      <c r="D18" s="135">
        <v>0.3387096774193548</v>
      </c>
      <c r="E18" s="136">
        <v>0.34615384615384615</v>
      </c>
      <c r="F18" s="124"/>
      <c r="G18" s="113"/>
      <c r="H18" s="113"/>
      <c r="I18" s="113"/>
      <c r="J18" s="113"/>
      <c r="K18" s="115"/>
    </row>
    <row r="19" spans="1:11" ht="11.25">
      <c r="A19" s="124"/>
      <c r="B19" s="113" t="s">
        <v>107</v>
      </c>
      <c r="C19" s="124">
        <v>54</v>
      </c>
      <c r="D19" s="135">
        <v>0.14516129032258066</v>
      </c>
      <c r="E19" s="136">
        <v>0.14835164835164835</v>
      </c>
      <c r="F19" s="124"/>
      <c r="G19" s="113"/>
      <c r="H19" s="113"/>
      <c r="I19" s="113"/>
      <c r="J19" s="113"/>
      <c r="K19" s="115"/>
    </row>
    <row r="20" spans="1:11" ht="11.25">
      <c r="A20" s="130"/>
      <c r="B20" s="117" t="s">
        <v>101</v>
      </c>
      <c r="C20" s="130">
        <v>8</v>
      </c>
      <c r="D20" s="134">
        <v>0.021505376344086023</v>
      </c>
      <c r="E20" s="145" t="s">
        <v>102</v>
      </c>
      <c r="F20" s="124"/>
      <c r="G20" s="113"/>
      <c r="H20" s="113"/>
      <c r="I20" s="113"/>
      <c r="J20" s="113"/>
      <c r="K20" s="115"/>
    </row>
    <row r="21" spans="1:11" ht="11.25">
      <c r="A21" s="124" t="str">
        <f>"3."</f>
        <v>3.</v>
      </c>
      <c r="B21" s="113" t="s">
        <v>108</v>
      </c>
      <c r="C21" s="124"/>
      <c r="D21" s="135"/>
      <c r="E21" s="146"/>
      <c r="F21" s="124"/>
      <c r="G21" s="113"/>
      <c r="H21" s="113"/>
      <c r="I21" s="113"/>
      <c r="J21" s="113"/>
      <c r="K21" s="115"/>
    </row>
    <row r="22" spans="1:11" ht="11.25">
      <c r="A22" s="124"/>
      <c r="B22" s="113" t="s">
        <v>109</v>
      </c>
      <c r="C22" s="124">
        <v>26</v>
      </c>
      <c r="D22" s="135">
        <v>0.06989247311827956</v>
      </c>
      <c r="E22" s="136">
        <v>0.07027027027027027</v>
      </c>
      <c r="F22" s="124"/>
      <c r="G22" s="113"/>
      <c r="H22" s="113"/>
      <c r="I22" s="113"/>
      <c r="J22" s="113"/>
      <c r="K22" s="115"/>
    </row>
    <row r="23" spans="1:11" ht="11.25">
      <c r="A23" s="124"/>
      <c r="B23" s="113" t="s">
        <v>110</v>
      </c>
      <c r="C23" s="124">
        <v>104</v>
      </c>
      <c r="D23" s="135">
        <v>0.27956989247311825</v>
      </c>
      <c r="E23" s="136">
        <v>0.2810810810810811</v>
      </c>
      <c r="F23" s="124"/>
      <c r="G23" s="113"/>
      <c r="H23" s="113"/>
      <c r="I23" s="113"/>
      <c r="J23" s="113"/>
      <c r="K23" s="115"/>
    </row>
    <row r="24" spans="1:11" ht="11.25">
      <c r="A24" s="124"/>
      <c r="B24" s="113" t="s">
        <v>111</v>
      </c>
      <c r="C24" s="124">
        <v>30</v>
      </c>
      <c r="D24" s="135">
        <v>0.08064516129032258</v>
      </c>
      <c r="E24" s="136">
        <v>0.08108108108108109</v>
      </c>
      <c r="F24" s="124"/>
      <c r="G24" s="113"/>
      <c r="H24" s="113"/>
      <c r="I24" s="113"/>
      <c r="J24" s="113"/>
      <c r="K24" s="115"/>
    </row>
    <row r="25" spans="1:11" ht="11.25">
      <c r="A25" s="124"/>
      <c r="B25" s="113" t="s">
        <v>112</v>
      </c>
      <c r="C25" s="124">
        <v>19</v>
      </c>
      <c r="D25" s="135">
        <v>0.051075268817204304</v>
      </c>
      <c r="E25" s="136">
        <v>0.051351351351351354</v>
      </c>
      <c r="F25" s="124"/>
      <c r="G25" s="113"/>
      <c r="H25" s="113"/>
      <c r="I25" s="113"/>
      <c r="J25" s="113"/>
      <c r="K25" s="115"/>
    </row>
    <row r="26" spans="1:11" ht="11.25">
      <c r="A26" s="124"/>
      <c r="B26" s="113" t="s">
        <v>113</v>
      </c>
      <c r="C26" s="124">
        <v>90</v>
      </c>
      <c r="D26" s="135">
        <v>0.24193548387096775</v>
      </c>
      <c r="E26" s="136">
        <v>0.24324324324324326</v>
      </c>
      <c r="F26" s="124"/>
      <c r="G26" s="113"/>
      <c r="H26" s="113"/>
      <c r="I26" s="113"/>
      <c r="J26" s="113"/>
      <c r="K26" s="115"/>
    </row>
    <row r="27" spans="1:11" ht="11.25">
      <c r="A27" s="124"/>
      <c r="B27" s="113" t="s">
        <v>114</v>
      </c>
      <c r="C27" s="124">
        <v>44</v>
      </c>
      <c r="D27" s="135">
        <v>0.11827956989247312</v>
      </c>
      <c r="E27" s="136">
        <v>0.11891891891891893</v>
      </c>
      <c r="F27" s="124"/>
      <c r="G27" s="113"/>
      <c r="H27" s="113"/>
      <c r="I27" s="113"/>
      <c r="J27" s="113"/>
      <c r="K27" s="115"/>
    </row>
    <row r="28" spans="1:11" ht="11.25">
      <c r="A28" s="124"/>
      <c r="B28" s="113" t="s">
        <v>115</v>
      </c>
      <c r="C28" s="124">
        <v>27</v>
      </c>
      <c r="D28" s="135">
        <v>0.07258064516129033</v>
      </c>
      <c r="E28" s="136">
        <v>0.07297297297297298</v>
      </c>
      <c r="F28" s="124"/>
      <c r="G28" s="113"/>
      <c r="H28" s="113"/>
      <c r="I28" s="113"/>
      <c r="J28" s="113"/>
      <c r="K28" s="115"/>
    </row>
    <row r="29" spans="1:11" ht="11.25">
      <c r="A29" s="124"/>
      <c r="B29" s="113" t="s">
        <v>116</v>
      </c>
      <c r="C29" s="124">
        <v>0</v>
      </c>
      <c r="D29" s="135">
        <v>0</v>
      </c>
      <c r="E29" s="136">
        <v>0</v>
      </c>
      <c r="F29" s="124"/>
      <c r="G29" s="113"/>
      <c r="H29" s="113"/>
      <c r="I29" s="113"/>
      <c r="J29" s="113"/>
      <c r="K29" s="115"/>
    </row>
    <row r="30" spans="1:11" ht="11.25">
      <c r="A30" s="124"/>
      <c r="B30" s="113" t="s">
        <v>117</v>
      </c>
      <c r="C30" s="124">
        <v>17</v>
      </c>
      <c r="D30" s="135">
        <v>0.0456989247311828</v>
      </c>
      <c r="E30" s="136">
        <v>0.04594594594594595</v>
      </c>
      <c r="F30" s="124"/>
      <c r="G30" s="113"/>
      <c r="H30" s="113"/>
      <c r="I30" s="113"/>
      <c r="J30" s="113"/>
      <c r="K30" s="115"/>
    </row>
    <row r="31" spans="1:11" ht="11.25">
      <c r="A31" s="124"/>
      <c r="B31" s="113" t="s">
        <v>107</v>
      </c>
      <c r="C31" s="124">
        <v>13</v>
      </c>
      <c r="D31" s="135">
        <v>0.03494623655913978</v>
      </c>
      <c r="E31" s="136">
        <v>0.03513513513513514</v>
      </c>
      <c r="F31" s="124"/>
      <c r="G31" s="113"/>
      <c r="H31" s="113"/>
      <c r="I31" s="113"/>
      <c r="J31" s="113"/>
      <c r="K31" s="115"/>
    </row>
    <row r="32" spans="1:11" ht="18" customHeight="1">
      <c r="A32" s="147"/>
      <c r="B32" s="148" t="s">
        <v>101</v>
      </c>
      <c r="C32" s="147">
        <v>2</v>
      </c>
      <c r="D32" s="149">
        <v>0.005376344086021506</v>
      </c>
      <c r="E32" s="150" t="s">
        <v>102</v>
      </c>
      <c r="F32" s="124"/>
      <c r="G32" s="113"/>
      <c r="H32" s="113"/>
      <c r="I32" s="113"/>
      <c r="J32" s="113"/>
      <c r="K32" s="115"/>
    </row>
    <row r="33" spans="1:11" ht="11.25">
      <c r="A33" s="124" t="s">
        <v>118</v>
      </c>
      <c r="B33" s="113" t="s">
        <v>119</v>
      </c>
      <c r="C33" s="124"/>
      <c r="D33" s="135"/>
      <c r="E33" s="136"/>
      <c r="F33" s="124"/>
      <c r="G33" s="113"/>
      <c r="H33" s="113"/>
      <c r="I33" s="113"/>
      <c r="J33" s="113"/>
      <c r="K33" s="115"/>
    </row>
    <row r="34" spans="1:11" ht="11.25">
      <c r="A34" s="124"/>
      <c r="B34" s="113" t="s">
        <v>120</v>
      </c>
      <c r="C34" s="124">
        <v>148</v>
      </c>
      <c r="D34" s="135">
        <v>0.3978494623655914</v>
      </c>
      <c r="E34" s="136">
        <v>0.3978494623655914</v>
      </c>
      <c r="F34" s="124"/>
      <c r="G34" s="113"/>
      <c r="H34" s="113"/>
      <c r="I34" s="113"/>
      <c r="J34" s="113"/>
      <c r="K34" s="115"/>
    </row>
    <row r="35" spans="1:11" ht="11.25">
      <c r="A35" s="124"/>
      <c r="B35" s="113" t="s">
        <v>121</v>
      </c>
      <c r="C35" s="124">
        <v>154</v>
      </c>
      <c r="D35" s="135">
        <v>0.41397849462365593</v>
      </c>
      <c r="E35" s="136">
        <v>0.41397849462365593</v>
      </c>
      <c r="F35" s="124"/>
      <c r="G35" s="113"/>
      <c r="H35" s="113"/>
      <c r="I35" s="113"/>
      <c r="J35" s="113"/>
      <c r="K35" s="115"/>
    </row>
    <row r="36" spans="1:11" ht="11.25">
      <c r="A36" s="124"/>
      <c r="B36" s="113" t="s">
        <v>122</v>
      </c>
      <c r="C36" s="124">
        <v>53</v>
      </c>
      <c r="D36" s="135">
        <v>0.1424731182795699</v>
      </c>
      <c r="E36" s="136">
        <v>0.1424731182795699</v>
      </c>
      <c r="F36" s="124"/>
      <c r="G36" s="113"/>
      <c r="H36" s="113"/>
      <c r="I36" s="113"/>
      <c r="J36" s="113"/>
      <c r="K36" s="115"/>
    </row>
    <row r="37" spans="1:11" ht="11.25">
      <c r="A37" s="124"/>
      <c r="B37" s="113" t="s">
        <v>123</v>
      </c>
      <c r="C37" s="124">
        <v>6</v>
      </c>
      <c r="D37" s="135">
        <v>0.016129032258064516</v>
      </c>
      <c r="E37" s="136">
        <v>0.016129032258064516</v>
      </c>
      <c r="F37" s="124"/>
      <c r="G37" s="113"/>
      <c r="H37" s="113"/>
      <c r="I37" s="113"/>
      <c r="J37" s="113"/>
      <c r="K37" s="115"/>
    </row>
    <row r="38" spans="1:11" ht="11.25">
      <c r="A38" s="124"/>
      <c r="B38" s="113" t="s">
        <v>124</v>
      </c>
      <c r="C38" s="124">
        <v>8</v>
      </c>
      <c r="D38" s="135">
        <v>0.021505376344086023</v>
      </c>
      <c r="E38" s="136">
        <v>0.021505376344086023</v>
      </c>
      <c r="F38" s="124"/>
      <c r="G38" s="113"/>
      <c r="H38" s="113"/>
      <c r="I38" s="113"/>
      <c r="J38" s="113"/>
      <c r="K38" s="115"/>
    </row>
    <row r="39" spans="1:11" ht="11.25">
      <c r="A39" s="124"/>
      <c r="B39" s="113" t="s">
        <v>125</v>
      </c>
      <c r="C39" s="124">
        <v>3</v>
      </c>
      <c r="D39" s="135">
        <v>0.008064516129032258</v>
      </c>
      <c r="E39" s="136">
        <v>0.008064516129032258</v>
      </c>
      <c r="F39" s="124"/>
      <c r="G39" s="113"/>
      <c r="H39" s="113"/>
      <c r="I39" s="113"/>
      <c r="J39" s="113"/>
      <c r="K39" s="115"/>
    </row>
    <row r="40" spans="1:11" ht="11.25">
      <c r="A40" s="124"/>
      <c r="B40" s="113" t="s">
        <v>101</v>
      </c>
      <c r="C40" s="124">
        <v>0</v>
      </c>
      <c r="D40" s="135">
        <v>0</v>
      </c>
      <c r="E40" s="146" t="s">
        <v>102</v>
      </c>
      <c r="F40" s="124"/>
      <c r="G40" s="113"/>
      <c r="H40" s="113"/>
      <c r="I40" s="113"/>
      <c r="J40" s="113"/>
      <c r="K40" s="115"/>
    </row>
    <row r="41" spans="1:11" ht="11.25">
      <c r="A41" s="130"/>
      <c r="B41" s="117"/>
      <c r="C41" s="130"/>
      <c r="D41" s="134"/>
      <c r="E41" s="145"/>
      <c r="F41" s="130"/>
      <c r="G41" s="117"/>
      <c r="H41" s="117"/>
      <c r="I41" s="117"/>
      <c r="J41" s="117"/>
      <c r="K41" s="118"/>
    </row>
    <row r="42" spans="1:11" ht="12.75">
      <c r="A42" s="107" t="s">
        <v>453</v>
      </c>
      <c r="B42" s="108"/>
      <c r="C42" s="109"/>
      <c r="D42" s="109"/>
      <c r="E42" s="108"/>
      <c r="F42" s="108"/>
      <c r="G42" s="108"/>
      <c r="H42" s="108"/>
      <c r="I42" s="108"/>
      <c r="J42" s="108"/>
      <c r="K42" s="110" t="s">
        <v>126</v>
      </c>
    </row>
    <row r="43" spans="1:11" ht="12.75">
      <c r="A43" s="112" t="s">
        <v>454</v>
      </c>
      <c r="B43" s="113"/>
      <c r="C43" s="114"/>
      <c r="D43" s="114"/>
      <c r="E43" s="113"/>
      <c r="F43" s="113"/>
      <c r="G43" s="113"/>
      <c r="H43" s="113"/>
      <c r="I43" s="113"/>
      <c r="J43" s="113"/>
      <c r="K43" s="115"/>
    </row>
    <row r="44" spans="1:11" ht="12.75">
      <c r="A44" s="112" t="s">
        <v>455</v>
      </c>
      <c r="B44" s="113"/>
      <c r="C44" s="114"/>
      <c r="D44" s="114"/>
      <c r="E44" s="113"/>
      <c r="F44" s="113"/>
      <c r="G44" s="113"/>
      <c r="H44" s="113"/>
      <c r="I44" s="113"/>
      <c r="J44" s="113"/>
      <c r="K44" s="115"/>
    </row>
    <row r="45" spans="1:11" ht="12.75">
      <c r="A45" s="151" t="s">
        <v>89</v>
      </c>
      <c r="B45" s="113"/>
      <c r="C45" s="113"/>
      <c r="D45" s="113"/>
      <c r="E45" s="113"/>
      <c r="F45" s="117"/>
      <c r="G45" s="117"/>
      <c r="H45" s="117"/>
      <c r="I45" s="117"/>
      <c r="J45" s="117"/>
      <c r="K45" s="118"/>
    </row>
    <row r="46" spans="1:11" ht="11.25">
      <c r="A46" s="119"/>
      <c r="B46" s="120"/>
      <c r="C46" s="121"/>
      <c r="D46" s="122" t="s">
        <v>29</v>
      </c>
      <c r="E46" s="123" t="s">
        <v>29</v>
      </c>
      <c r="F46" s="124"/>
      <c r="G46" s="113"/>
      <c r="H46" s="113"/>
      <c r="I46" s="113"/>
      <c r="J46" s="113"/>
      <c r="K46" s="115"/>
    </row>
    <row r="47" spans="1:11" ht="11.25" customHeight="1">
      <c r="A47" s="125"/>
      <c r="B47" s="126" t="s">
        <v>127</v>
      </c>
      <c r="C47" s="127"/>
      <c r="D47" s="128" t="s">
        <v>91</v>
      </c>
      <c r="E47" s="129" t="s">
        <v>92</v>
      </c>
      <c r="F47" s="124"/>
      <c r="G47" s="113"/>
      <c r="H47" s="113"/>
      <c r="I47" s="113"/>
      <c r="J47" s="113"/>
      <c r="K47" s="113"/>
    </row>
    <row r="48" spans="1:11" ht="11.25">
      <c r="A48" s="130"/>
      <c r="B48" s="118"/>
      <c r="C48" s="131" t="s">
        <v>28</v>
      </c>
      <c r="D48" s="132" t="s">
        <v>93</v>
      </c>
      <c r="E48" s="133" t="s">
        <v>93</v>
      </c>
      <c r="F48" s="124"/>
      <c r="G48" s="113"/>
      <c r="H48" s="113"/>
      <c r="I48" s="113"/>
      <c r="K48" s="115"/>
    </row>
    <row r="49" spans="1:11" ht="11.25">
      <c r="A49" s="124" t="s">
        <v>128</v>
      </c>
      <c r="B49" s="113" t="s">
        <v>129</v>
      </c>
      <c r="C49" s="124"/>
      <c r="D49" s="135"/>
      <c r="E49" s="136"/>
      <c r="F49" s="124"/>
      <c r="G49" s="113"/>
      <c r="H49" s="113"/>
      <c r="I49" s="113"/>
      <c r="J49" s="113"/>
      <c r="K49" s="115"/>
    </row>
    <row r="50" spans="1:11" ht="11.25">
      <c r="A50" s="124"/>
      <c r="B50" s="113" t="s">
        <v>130</v>
      </c>
      <c r="C50" s="124">
        <v>217</v>
      </c>
      <c r="D50" s="135">
        <v>0.5833333333333334</v>
      </c>
      <c r="E50" s="136">
        <v>0.5833333333333334</v>
      </c>
      <c r="F50" s="124"/>
      <c r="G50" s="113"/>
      <c r="H50" s="113"/>
      <c r="I50" s="113"/>
      <c r="J50" s="113"/>
      <c r="K50" s="115"/>
    </row>
    <row r="51" spans="1:17" ht="11.25">
      <c r="A51" s="124"/>
      <c r="B51" s="113" t="s">
        <v>131</v>
      </c>
      <c r="C51" s="124">
        <v>99</v>
      </c>
      <c r="D51" s="135">
        <v>0.2661290322580645</v>
      </c>
      <c r="E51" s="136">
        <v>0.2661290322580645</v>
      </c>
      <c r="F51" s="124"/>
      <c r="G51" s="113"/>
      <c r="H51" s="113"/>
      <c r="I51" s="113"/>
      <c r="J51" s="113"/>
      <c r="K51" s="115"/>
      <c r="N51" s="113"/>
      <c r="O51" s="113"/>
      <c r="P51" s="135"/>
      <c r="Q51" s="135"/>
    </row>
    <row r="52" spans="1:17" ht="11.25">
      <c r="A52" s="124"/>
      <c r="B52" s="113" t="s">
        <v>132</v>
      </c>
      <c r="C52" s="124">
        <v>32</v>
      </c>
      <c r="D52" s="135">
        <v>0.08602150537634409</v>
      </c>
      <c r="E52" s="136">
        <v>0.08602150537634409</v>
      </c>
      <c r="F52" s="124"/>
      <c r="G52" s="113"/>
      <c r="H52" s="113"/>
      <c r="I52" s="113"/>
      <c r="J52" s="113"/>
      <c r="K52" s="115"/>
      <c r="N52" s="113"/>
      <c r="O52" s="113"/>
      <c r="P52" s="135"/>
      <c r="Q52" s="135"/>
    </row>
    <row r="53" spans="1:17" ht="11.25">
      <c r="A53" s="124"/>
      <c r="B53" s="113" t="s">
        <v>133</v>
      </c>
      <c r="C53" s="124">
        <v>13</v>
      </c>
      <c r="D53" s="135">
        <v>0.03494623655913978</v>
      </c>
      <c r="E53" s="136">
        <v>0.03494623655913978</v>
      </c>
      <c r="F53" s="124"/>
      <c r="G53" s="113"/>
      <c r="H53" s="113"/>
      <c r="I53" s="113"/>
      <c r="J53" s="113"/>
      <c r="K53" s="115"/>
      <c r="N53" s="113"/>
      <c r="O53" s="113"/>
      <c r="P53" s="135"/>
      <c r="Q53" s="135"/>
    </row>
    <row r="54" spans="1:17" ht="11.25">
      <c r="A54" s="124" t="s">
        <v>87</v>
      </c>
      <c r="B54" s="152" t="s">
        <v>134</v>
      </c>
      <c r="C54" s="153">
        <v>11</v>
      </c>
      <c r="D54" s="135">
        <v>0.02956989247311828</v>
      </c>
      <c r="E54" s="136">
        <v>0.02956989247311828</v>
      </c>
      <c r="F54" s="124"/>
      <c r="G54" s="113"/>
      <c r="H54" s="113"/>
      <c r="I54" s="113"/>
      <c r="J54" s="113"/>
      <c r="K54" s="115"/>
      <c r="N54" s="113"/>
      <c r="O54" s="113"/>
      <c r="P54" s="135"/>
      <c r="Q54" s="135"/>
    </row>
    <row r="55" spans="1:17" ht="11.25">
      <c r="A55" s="130"/>
      <c r="B55" s="154" t="s">
        <v>101</v>
      </c>
      <c r="C55" s="155">
        <v>0</v>
      </c>
      <c r="D55" s="135">
        <v>0</v>
      </c>
      <c r="E55" s="156" t="s">
        <v>102</v>
      </c>
      <c r="F55" s="124"/>
      <c r="G55" s="113"/>
      <c r="H55" s="113"/>
      <c r="I55" s="113"/>
      <c r="J55" s="113"/>
      <c r="K55" s="115"/>
      <c r="N55" s="113"/>
      <c r="O55" s="113"/>
      <c r="P55" s="135"/>
      <c r="Q55" s="135"/>
    </row>
    <row r="56" spans="1:17" ht="11.25">
      <c r="A56" s="119" t="str">
        <f>"6."</f>
        <v>6.</v>
      </c>
      <c r="B56" s="157" t="s">
        <v>135</v>
      </c>
      <c r="C56" s="119"/>
      <c r="D56" s="158"/>
      <c r="E56" s="159"/>
      <c r="F56" s="124"/>
      <c r="G56" s="113"/>
      <c r="H56" s="113"/>
      <c r="I56" s="113"/>
      <c r="J56" s="113"/>
      <c r="K56" s="115"/>
      <c r="N56" s="152"/>
      <c r="O56" s="160"/>
      <c r="P56" s="135"/>
      <c r="Q56" s="135"/>
    </row>
    <row r="57" spans="1:17" ht="11.25">
      <c r="A57" s="124"/>
      <c r="B57" s="161" t="s">
        <v>136</v>
      </c>
      <c r="C57" s="124">
        <v>99</v>
      </c>
      <c r="D57" s="135">
        <v>0.2661290322580645</v>
      </c>
      <c r="E57" s="136">
        <v>0.2682926829268293</v>
      </c>
      <c r="F57" s="124"/>
      <c r="G57" s="113"/>
      <c r="H57" s="113"/>
      <c r="I57" s="113"/>
      <c r="J57" s="113"/>
      <c r="K57" s="115"/>
      <c r="N57" s="152"/>
      <c r="O57" s="160"/>
      <c r="P57" s="135"/>
      <c r="Q57" s="162"/>
    </row>
    <row r="58" spans="1:11" ht="11.25">
      <c r="A58" s="124"/>
      <c r="B58" s="161" t="s">
        <v>137</v>
      </c>
      <c r="C58" s="124">
        <v>116</v>
      </c>
      <c r="D58" s="135">
        <v>0.3118279569892473</v>
      </c>
      <c r="E58" s="136">
        <v>0.3143631436314363</v>
      </c>
      <c r="F58" s="124"/>
      <c r="G58" s="113"/>
      <c r="H58" s="113"/>
      <c r="I58" s="113"/>
      <c r="J58" s="113"/>
      <c r="K58" s="115"/>
    </row>
    <row r="59" spans="1:11" ht="11.25">
      <c r="A59" s="124"/>
      <c r="B59" s="161" t="s">
        <v>138</v>
      </c>
      <c r="C59" s="124">
        <v>145</v>
      </c>
      <c r="D59" s="135">
        <v>0.3897849462365591</v>
      </c>
      <c r="E59" s="136">
        <v>0.39295392953929537</v>
      </c>
      <c r="F59" s="124"/>
      <c r="G59" s="113"/>
      <c r="H59" s="113"/>
      <c r="I59" s="113"/>
      <c r="J59" s="113"/>
      <c r="K59" s="115"/>
    </row>
    <row r="60" spans="1:11" ht="11.25">
      <c r="A60" s="124"/>
      <c r="B60" s="161" t="s">
        <v>139</v>
      </c>
      <c r="C60" s="124">
        <v>9</v>
      </c>
      <c r="D60" s="135">
        <v>0.024193548387096774</v>
      </c>
      <c r="E60" s="136">
        <v>0.024390243902439025</v>
      </c>
      <c r="F60" s="124"/>
      <c r="G60" s="113"/>
      <c r="H60" s="113"/>
      <c r="I60" s="113"/>
      <c r="J60" s="113"/>
      <c r="K60" s="115"/>
    </row>
    <row r="61" spans="1:11" ht="11.25">
      <c r="A61" s="130"/>
      <c r="B61" s="163" t="s">
        <v>101</v>
      </c>
      <c r="C61" s="130">
        <v>3</v>
      </c>
      <c r="D61" s="134">
        <v>0.008064516129032258</v>
      </c>
      <c r="E61" s="145" t="s">
        <v>102</v>
      </c>
      <c r="F61" s="124"/>
      <c r="G61" s="113"/>
      <c r="H61" s="113"/>
      <c r="I61" s="113"/>
      <c r="J61" s="113"/>
      <c r="K61" s="115"/>
    </row>
    <row r="62" spans="1:11" ht="11.25">
      <c r="A62" s="124" t="str">
        <f>"7."</f>
        <v>7.</v>
      </c>
      <c r="B62" s="161" t="s">
        <v>140</v>
      </c>
      <c r="C62" s="124"/>
      <c r="D62" s="164"/>
      <c r="E62" s="165"/>
      <c r="F62" s="124"/>
      <c r="G62" s="113"/>
      <c r="H62" s="113"/>
      <c r="I62" s="113"/>
      <c r="J62" s="113"/>
      <c r="K62" s="115"/>
    </row>
    <row r="63" spans="1:11" ht="11.25">
      <c r="A63" s="124"/>
      <c r="B63" s="161" t="s">
        <v>141</v>
      </c>
      <c r="C63" s="166" t="s">
        <v>142</v>
      </c>
      <c r="D63" s="113"/>
      <c r="E63" s="115"/>
      <c r="F63" s="124"/>
      <c r="G63" s="113"/>
      <c r="H63" s="113"/>
      <c r="I63" s="113"/>
      <c r="J63" s="113"/>
      <c r="K63" s="115"/>
    </row>
    <row r="64" spans="1:11" ht="11.25">
      <c r="A64" s="124"/>
      <c r="B64" s="161" t="s">
        <v>143</v>
      </c>
      <c r="C64" s="124">
        <v>12</v>
      </c>
      <c r="D64" s="135">
        <v>0.03571428571428571</v>
      </c>
      <c r="E64" s="136">
        <v>0.0380952380952381</v>
      </c>
      <c r="F64" s="124"/>
      <c r="G64" s="113"/>
      <c r="H64" s="113"/>
      <c r="I64" s="113"/>
      <c r="J64" s="113"/>
      <c r="K64" s="115"/>
    </row>
    <row r="65" spans="1:11" ht="11.25">
      <c r="A65" s="124"/>
      <c r="B65" s="161" t="s">
        <v>144</v>
      </c>
      <c r="C65" s="124">
        <v>14</v>
      </c>
      <c r="D65" s="135">
        <v>0.041666666666666664</v>
      </c>
      <c r="E65" s="136">
        <v>0.044444444444444446</v>
      </c>
      <c r="F65" s="124"/>
      <c r="G65" s="113"/>
      <c r="H65" s="113"/>
      <c r="I65" s="113"/>
      <c r="J65" s="113"/>
      <c r="K65" s="115"/>
    </row>
    <row r="66" spans="1:11" ht="11.25">
      <c r="A66" s="124"/>
      <c r="B66" s="161" t="s">
        <v>145</v>
      </c>
      <c r="C66" s="124">
        <v>39</v>
      </c>
      <c r="D66" s="135">
        <v>0.11607142857142858</v>
      </c>
      <c r="E66" s="136">
        <v>0.12380952380952381</v>
      </c>
      <c r="F66" s="124"/>
      <c r="G66" s="113"/>
      <c r="H66" s="113"/>
      <c r="I66" s="113"/>
      <c r="J66" s="113"/>
      <c r="K66" s="115"/>
    </row>
    <row r="67" spans="1:11" ht="11.25">
      <c r="A67" s="124"/>
      <c r="B67" s="161" t="s">
        <v>146</v>
      </c>
      <c r="C67" s="124">
        <v>27</v>
      </c>
      <c r="D67" s="135">
        <v>0.08035714285714286</v>
      </c>
      <c r="E67" s="136">
        <v>0.08571428571428572</v>
      </c>
      <c r="F67" s="124"/>
      <c r="G67" s="113"/>
      <c r="H67" s="113"/>
      <c r="I67" s="113"/>
      <c r="J67" s="113"/>
      <c r="K67" s="115"/>
    </row>
    <row r="68" spans="1:11" ht="11.25">
      <c r="A68" s="124"/>
      <c r="B68" s="161" t="s">
        <v>147</v>
      </c>
      <c r="C68" s="124">
        <v>49</v>
      </c>
      <c r="D68" s="135">
        <v>0.14583333333333334</v>
      </c>
      <c r="E68" s="136">
        <v>0.15555555555555556</v>
      </c>
      <c r="F68" s="124"/>
      <c r="G68" s="113"/>
      <c r="H68" s="113"/>
      <c r="I68" s="113"/>
      <c r="J68" s="113"/>
      <c r="K68" s="115"/>
    </row>
    <row r="69" spans="1:11" ht="11.25">
      <c r="A69" s="124"/>
      <c r="B69" s="161" t="s">
        <v>148</v>
      </c>
      <c r="C69" s="124">
        <v>31</v>
      </c>
      <c r="D69" s="135">
        <v>0.09226190476190477</v>
      </c>
      <c r="E69" s="136">
        <v>0.09841269841269841</v>
      </c>
      <c r="F69" s="124"/>
      <c r="G69" s="113"/>
      <c r="H69" s="113"/>
      <c r="I69" s="113"/>
      <c r="J69" s="113"/>
      <c r="K69" s="115"/>
    </row>
    <row r="70" spans="1:11" ht="11.25">
      <c r="A70" s="124"/>
      <c r="B70" s="161" t="s">
        <v>149</v>
      </c>
      <c r="C70" s="124">
        <v>143</v>
      </c>
      <c r="D70" s="135">
        <v>0.4255952380952381</v>
      </c>
      <c r="E70" s="136">
        <v>0.45396825396825397</v>
      </c>
      <c r="F70" s="124"/>
      <c r="G70" s="113"/>
      <c r="H70" s="113"/>
      <c r="I70" s="113"/>
      <c r="J70" s="113"/>
      <c r="K70" s="115"/>
    </row>
    <row r="71" spans="1:11" ht="11.25">
      <c r="A71" s="124"/>
      <c r="B71" s="161" t="s">
        <v>150</v>
      </c>
      <c r="C71" s="124">
        <v>21</v>
      </c>
      <c r="D71" s="135">
        <v>0.0625</v>
      </c>
      <c r="E71" s="146" t="s">
        <v>102</v>
      </c>
      <c r="F71" s="124"/>
      <c r="G71" s="113"/>
      <c r="H71" s="113"/>
      <c r="I71" s="113"/>
      <c r="J71" s="113"/>
      <c r="K71" s="115"/>
    </row>
    <row r="72" spans="1:11" ht="6.75" customHeight="1">
      <c r="A72" s="124"/>
      <c r="B72" s="161"/>
      <c r="C72" s="124"/>
      <c r="D72" s="164"/>
      <c r="E72" s="165"/>
      <c r="F72" s="124"/>
      <c r="G72" s="113"/>
      <c r="H72" s="113"/>
      <c r="I72" s="113"/>
      <c r="J72" s="113"/>
      <c r="K72" s="115"/>
    </row>
    <row r="73" spans="1:11" ht="11.25">
      <c r="A73" s="124"/>
      <c r="B73" s="161" t="s">
        <v>151</v>
      </c>
      <c r="C73" s="166" t="s">
        <v>152</v>
      </c>
      <c r="D73" s="113"/>
      <c r="E73" s="115"/>
      <c r="F73" s="124"/>
      <c r="G73" s="113"/>
      <c r="H73" s="113"/>
      <c r="I73" s="113"/>
      <c r="J73" s="113"/>
      <c r="K73" s="115"/>
    </row>
    <row r="74" spans="1:11" ht="11.25">
      <c r="A74" s="124"/>
      <c r="B74" s="161" t="s">
        <v>153</v>
      </c>
      <c r="C74" s="124">
        <v>14</v>
      </c>
      <c r="D74" s="135">
        <v>0.3888888888888889</v>
      </c>
      <c r="E74" s="136">
        <v>0.4666666666666667</v>
      </c>
      <c r="F74" s="124"/>
      <c r="G74" s="113"/>
      <c r="H74" s="113"/>
      <c r="I74" s="113"/>
      <c r="J74" s="113"/>
      <c r="K74" s="115"/>
    </row>
    <row r="75" spans="1:11" ht="11.25">
      <c r="A75" s="124"/>
      <c r="B75" s="161" t="s">
        <v>154</v>
      </c>
      <c r="C75" s="124">
        <v>6</v>
      </c>
      <c r="D75" s="135">
        <v>0.16666666666666666</v>
      </c>
      <c r="E75" s="136">
        <v>0.2</v>
      </c>
      <c r="F75" s="124"/>
      <c r="G75" s="113"/>
      <c r="H75" s="113"/>
      <c r="I75" s="113"/>
      <c r="J75" s="113"/>
      <c r="K75" s="115"/>
    </row>
    <row r="76" spans="1:11" ht="11.25">
      <c r="A76" s="124"/>
      <c r="B76" s="161" t="s">
        <v>144</v>
      </c>
      <c r="C76" s="124">
        <v>2</v>
      </c>
      <c r="D76" s="135">
        <v>0.05555555555555555</v>
      </c>
      <c r="E76" s="136">
        <v>0.06666666666666667</v>
      </c>
      <c r="F76" s="124"/>
      <c r="G76" s="113"/>
      <c r="H76" s="113"/>
      <c r="I76" s="113"/>
      <c r="J76" s="113"/>
      <c r="K76" s="115"/>
    </row>
    <row r="77" spans="1:11" ht="11.25">
      <c r="A77" s="124"/>
      <c r="B77" s="161" t="s">
        <v>145</v>
      </c>
      <c r="C77" s="124">
        <v>2</v>
      </c>
      <c r="D77" s="135">
        <v>0.05555555555555555</v>
      </c>
      <c r="E77" s="136">
        <v>0.06666666666666667</v>
      </c>
      <c r="F77" s="124"/>
      <c r="G77" s="113"/>
      <c r="H77" s="113"/>
      <c r="I77" s="113"/>
      <c r="J77" s="113"/>
      <c r="K77" s="115"/>
    </row>
    <row r="78" spans="1:11" ht="11.25">
      <c r="A78" s="124"/>
      <c r="B78" s="161" t="s">
        <v>155</v>
      </c>
      <c r="C78" s="124">
        <v>6</v>
      </c>
      <c r="D78" s="135">
        <v>0.16666666666666666</v>
      </c>
      <c r="E78" s="136">
        <v>0.2</v>
      </c>
      <c r="F78" s="124"/>
      <c r="G78" s="113"/>
      <c r="H78" s="113"/>
      <c r="I78" s="113"/>
      <c r="J78" s="113"/>
      <c r="K78" s="115"/>
    </row>
    <row r="79" spans="1:11" ht="11.25">
      <c r="A79" s="130"/>
      <c r="B79" s="163" t="s">
        <v>150</v>
      </c>
      <c r="C79" s="130">
        <v>6</v>
      </c>
      <c r="D79" s="134">
        <v>0.16666666666666666</v>
      </c>
      <c r="E79" s="145" t="s">
        <v>102</v>
      </c>
      <c r="F79" s="124"/>
      <c r="G79" s="113"/>
      <c r="H79" s="113"/>
      <c r="I79" s="113"/>
      <c r="J79" s="113"/>
      <c r="K79" s="115"/>
    </row>
    <row r="80" spans="1:11" ht="11.25">
      <c r="A80" s="167" t="s">
        <v>156</v>
      </c>
      <c r="B80" s="168" t="s">
        <v>157</v>
      </c>
      <c r="C80" s="119"/>
      <c r="D80" s="169"/>
      <c r="E80" s="170"/>
      <c r="F80" s="124"/>
      <c r="G80" s="113"/>
      <c r="H80" s="113"/>
      <c r="I80" s="113"/>
      <c r="J80" s="113"/>
      <c r="K80" s="115"/>
    </row>
    <row r="81" spans="1:11" ht="11.25">
      <c r="A81" s="124"/>
      <c r="B81" s="171" t="s">
        <v>158</v>
      </c>
      <c r="C81" s="124">
        <v>70</v>
      </c>
      <c r="D81" s="135">
        <v>0.1881720430107527</v>
      </c>
      <c r="E81" s="136">
        <v>0.1897018970189702</v>
      </c>
      <c r="F81" s="124"/>
      <c r="G81" s="113"/>
      <c r="H81" s="113"/>
      <c r="I81" s="113"/>
      <c r="J81" s="113"/>
      <c r="K81" s="115"/>
    </row>
    <row r="82" spans="1:11" ht="11.25">
      <c r="A82" s="124"/>
      <c r="B82" s="171" t="s">
        <v>159</v>
      </c>
      <c r="C82" s="124">
        <v>139</v>
      </c>
      <c r="D82" s="135">
        <v>0.3736559139784946</v>
      </c>
      <c r="E82" s="136">
        <v>0.37669376693766937</v>
      </c>
      <c r="F82" s="124"/>
      <c r="G82" s="113"/>
      <c r="H82" s="113"/>
      <c r="I82" s="113"/>
      <c r="J82" s="113"/>
      <c r="K82" s="115"/>
    </row>
    <row r="83" spans="1:11" ht="11.25">
      <c r="A83" s="124"/>
      <c r="B83" s="171" t="s">
        <v>160</v>
      </c>
      <c r="C83" s="124">
        <v>129</v>
      </c>
      <c r="D83" s="135">
        <v>0.3467741935483871</v>
      </c>
      <c r="E83" s="136">
        <v>0.34959349593495936</v>
      </c>
      <c r="F83" s="124"/>
      <c r="G83" s="113"/>
      <c r="H83" s="113"/>
      <c r="I83" s="113"/>
      <c r="J83" s="113"/>
      <c r="K83" s="115"/>
    </row>
    <row r="84" spans="1:11" ht="11.25">
      <c r="A84" s="124"/>
      <c r="B84" s="171" t="s">
        <v>161</v>
      </c>
      <c r="C84" s="124">
        <v>21</v>
      </c>
      <c r="D84" s="135">
        <v>0.056451612903225805</v>
      </c>
      <c r="E84" s="136">
        <v>0.056910569105691054</v>
      </c>
      <c r="F84" s="124"/>
      <c r="G84" s="113"/>
      <c r="H84" s="113"/>
      <c r="I84" s="113"/>
      <c r="J84" s="113"/>
      <c r="K84" s="115"/>
    </row>
    <row r="85" spans="1:11" ht="11.25">
      <c r="A85" s="124"/>
      <c r="B85" s="171" t="s">
        <v>162</v>
      </c>
      <c r="C85" s="124">
        <v>4</v>
      </c>
      <c r="D85" s="135">
        <v>0.010752688172043012</v>
      </c>
      <c r="E85" s="136">
        <v>0.01084010840108401</v>
      </c>
      <c r="F85" s="124"/>
      <c r="G85" s="113"/>
      <c r="H85" s="113"/>
      <c r="I85" s="113"/>
      <c r="J85" s="113"/>
      <c r="K85" s="115"/>
    </row>
    <row r="86" spans="1:11" ht="11.25">
      <c r="A86" s="124"/>
      <c r="B86" s="171" t="s">
        <v>163</v>
      </c>
      <c r="C86" s="124">
        <v>6</v>
      </c>
      <c r="D86" s="135">
        <v>0.016129032258064516</v>
      </c>
      <c r="E86" s="136">
        <v>0.016260162601626018</v>
      </c>
      <c r="F86" s="124"/>
      <c r="G86" s="113"/>
      <c r="H86" s="113"/>
      <c r="I86" s="113"/>
      <c r="J86" s="113"/>
      <c r="K86" s="115"/>
    </row>
    <row r="87" spans="1:11" ht="11.25">
      <c r="A87" s="130"/>
      <c r="B87" s="172" t="s">
        <v>101</v>
      </c>
      <c r="C87" s="130">
        <v>3</v>
      </c>
      <c r="D87" s="134">
        <v>0.008064516129032258</v>
      </c>
      <c r="E87" s="145" t="s">
        <v>102</v>
      </c>
      <c r="F87" s="124"/>
      <c r="G87" s="113"/>
      <c r="H87" s="113"/>
      <c r="I87" s="113"/>
      <c r="J87" s="113"/>
      <c r="K87" s="115"/>
    </row>
    <row r="88" spans="1:11" ht="11.25">
      <c r="A88" s="130" t="s">
        <v>164</v>
      </c>
      <c r="B88" s="163" t="s">
        <v>165</v>
      </c>
      <c r="C88" s="117"/>
      <c r="D88" s="134"/>
      <c r="E88" s="145"/>
      <c r="F88" s="130"/>
      <c r="G88" s="117"/>
      <c r="H88" s="117"/>
      <c r="I88" s="117"/>
      <c r="J88" s="117"/>
      <c r="K88" s="118"/>
    </row>
    <row r="89" spans="1:11" ht="11.25">
      <c r="A89" s="113"/>
      <c r="B89" s="161"/>
      <c r="C89" s="113"/>
      <c r="D89" s="135"/>
      <c r="E89" s="173"/>
      <c r="F89" s="113"/>
      <c r="G89" s="113"/>
      <c r="H89" s="113"/>
      <c r="I89" s="113"/>
      <c r="J89" s="113"/>
      <c r="K89" s="113"/>
    </row>
    <row r="90" spans="1:11" ht="11.25">
      <c r="A90" s="113"/>
      <c r="B90" s="161"/>
      <c r="C90" s="113"/>
      <c r="D90" s="135"/>
      <c r="E90" s="173"/>
      <c r="F90" s="113"/>
      <c r="G90" s="113"/>
      <c r="H90" s="113"/>
      <c r="I90" s="113"/>
      <c r="J90" s="113"/>
      <c r="K90" s="113"/>
    </row>
    <row r="91" spans="1:11" ht="12.75">
      <c r="A91" s="107" t="s">
        <v>453</v>
      </c>
      <c r="B91" s="108"/>
      <c r="C91" s="109"/>
      <c r="D91" s="109"/>
      <c r="E91" s="108"/>
      <c r="F91" s="108"/>
      <c r="G91" s="108"/>
      <c r="H91" s="108"/>
      <c r="I91" s="108"/>
      <c r="J91" s="108"/>
      <c r="K91" s="110" t="s">
        <v>166</v>
      </c>
    </row>
    <row r="92" spans="1:11" ht="12.75">
      <c r="A92" s="112" t="s">
        <v>454</v>
      </c>
      <c r="B92" s="113"/>
      <c r="C92" s="114"/>
      <c r="D92" s="114"/>
      <c r="E92" s="113"/>
      <c r="F92" s="113"/>
      <c r="G92" s="113"/>
      <c r="H92" s="113"/>
      <c r="I92" s="113"/>
      <c r="J92" s="113"/>
      <c r="K92" s="115"/>
    </row>
    <row r="93" spans="1:11" ht="12.75">
      <c r="A93" s="112" t="s">
        <v>455</v>
      </c>
      <c r="B93" s="113"/>
      <c r="C93" s="114"/>
      <c r="D93" s="114"/>
      <c r="E93" s="113"/>
      <c r="F93" s="113"/>
      <c r="G93" s="113"/>
      <c r="H93" s="113"/>
      <c r="I93" s="113"/>
      <c r="J93" s="113"/>
      <c r="K93" s="115"/>
    </row>
    <row r="94" spans="1:11" ht="12.75">
      <c r="A94" s="116" t="s">
        <v>89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8"/>
    </row>
    <row r="95" spans="1:11" ht="11.25">
      <c r="A95" s="119"/>
      <c r="B95" s="120"/>
      <c r="C95" s="121"/>
      <c r="D95" s="122" t="s">
        <v>29</v>
      </c>
      <c r="E95" s="123" t="s">
        <v>29</v>
      </c>
      <c r="I95" s="113"/>
      <c r="J95" s="113"/>
      <c r="K95" s="115"/>
    </row>
    <row r="96" spans="1:11" ht="11.25" customHeight="1">
      <c r="A96" s="125"/>
      <c r="B96" s="126" t="s">
        <v>127</v>
      </c>
      <c r="C96" s="127"/>
      <c r="D96" s="128" t="s">
        <v>91</v>
      </c>
      <c r="E96" s="129" t="s">
        <v>92</v>
      </c>
      <c r="I96" s="113"/>
      <c r="J96" s="113"/>
      <c r="K96" s="115"/>
    </row>
    <row r="97" spans="1:11" ht="11.25">
      <c r="A97" s="130"/>
      <c r="B97" s="118"/>
      <c r="C97" s="131" t="s">
        <v>28</v>
      </c>
      <c r="D97" s="132" t="s">
        <v>93</v>
      </c>
      <c r="E97" s="133" t="s">
        <v>93</v>
      </c>
      <c r="I97" s="113"/>
      <c r="J97" s="113"/>
      <c r="K97" s="115"/>
    </row>
    <row r="98" spans="1:11" ht="11.25">
      <c r="A98" s="124" t="str">
        <f>"9a."</f>
        <v>9a.</v>
      </c>
      <c r="B98" s="161" t="s">
        <v>167</v>
      </c>
      <c r="C98" s="124"/>
      <c r="D98" s="135"/>
      <c r="E98" s="146"/>
      <c r="I98" s="113"/>
      <c r="J98" s="113"/>
      <c r="K98" s="115"/>
    </row>
    <row r="99" spans="1:11" ht="11.25">
      <c r="A99" s="124"/>
      <c r="B99" s="161" t="s">
        <v>168</v>
      </c>
      <c r="C99" s="124">
        <v>55</v>
      </c>
      <c r="D99" s="135">
        <v>0.1478494623655914</v>
      </c>
      <c r="E99" s="136">
        <v>0.1527777777777778</v>
      </c>
      <c r="I99" s="113"/>
      <c r="J99" s="113"/>
      <c r="K99" s="115"/>
    </row>
    <row r="100" spans="1:11" ht="11.25">
      <c r="A100" s="124"/>
      <c r="B100" s="161" t="s">
        <v>169</v>
      </c>
      <c r="C100" s="124">
        <v>12</v>
      </c>
      <c r="D100" s="135">
        <v>0.03225806451612903</v>
      </c>
      <c r="E100" s="136">
        <v>0.03333333333333333</v>
      </c>
      <c r="I100" s="113"/>
      <c r="J100" s="113"/>
      <c r="K100" s="115"/>
    </row>
    <row r="101" spans="1:11" ht="11.25">
      <c r="A101" s="124"/>
      <c r="B101" s="161" t="s">
        <v>170</v>
      </c>
      <c r="C101" s="124">
        <v>16</v>
      </c>
      <c r="D101" s="135">
        <v>0.043010752688172046</v>
      </c>
      <c r="E101" s="136">
        <v>0.044444444444444446</v>
      </c>
      <c r="I101" s="113"/>
      <c r="J101" s="113"/>
      <c r="K101" s="115"/>
    </row>
    <row r="102" spans="1:11" ht="11.25">
      <c r="A102" s="124"/>
      <c r="B102" s="161" t="s">
        <v>171</v>
      </c>
      <c r="C102" s="124">
        <v>22</v>
      </c>
      <c r="D102" s="135">
        <v>0.05913978494623656</v>
      </c>
      <c r="E102" s="136">
        <v>0.06111111111111111</v>
      </c>
      <c r="I102" s="113"/>
      <c r="J102" s="113"/>
      <c r="K102" s="115"/>
    </row>
    <row r="103" spans="1:11" ht="11.25">
      <c r="A103" s="124"/>
      <c r="B103" s="161" t="s">
        <v>172</v>
      </c>
      <c r="C103" s="124">
        <v>2</v>
      </c>
      <c r="D103" s="135">
        <v>0.005376344086021506</v>
      </c>
      <c r="E103" s="136">
        <v>0.005555555555555556</v>
      </c>
      <c r="I103" s="113"/>
      <c r="J103" s="113"/>
      <c r="K103" s="115"/>
    </row>
    <row r="104" spans="1:11" ht="11.25">
      <c r="A104" s="124"/>
      <c r="B104" s="161" t="s">
        <v>173</v>
      </c>
      <c r="C104" s="124">
        <v>0</v>
      </c>
      <c r="D104" s="135">
        <v>0</v>
      </c>
      <c r="E104" s="136">
        <v>0</v>
      </c>
      <c r="I104" s="113"/>
      <c r="J104" s="113"/>
      <c r="K104" s="115"/>
    </row>
    <row r="105" spans="1:11" ht="11.25">
      <c r="A105" s="124"/>
      <c r="B105" s="161" t="s">
        <v>174</v>
      </c>
      <c r="C105" s="124">
        <v>32</v>
      </c>
      <c r="D105" s="135">
        <v>0.08602150537634409</v>
      </c>
      <c r="E105" s="136">
        <v>0.08888888888888889</v>
      </c>
      <c r="I105" s="113"/>
      <c r="J105" s="113"/>
      <c r="K105" s="115"/>
    </row>
    <row r="106" spans="1:11" ht="11.25">
      <c r="A106" s="124"/>
      <c r="B106" s="161" t="s">
        <v>175</v>
      </c>
      <c r="C106" s="124">
        <v>3</v>
      </c>
      <c r="D106" s="135">
        <v>0.008064516129032258</v>
      </c>
      <c r="E106" s="136">
        <v>0.008333333333333333</v>
      </c>
      <c r="I106" s="113"/>
      <c r="J106" s="113"/>
      <c r="K106" s="115"/>
    </row>
    <row r="107" spans="1:11" ht="11.25">
      <c r="A107" s="124"/>
      <c r="B107" s="161" t="s">
        <v>176</v>
      </c>
      <c r="C107" s="124">
        <v>5</v>
      </c>
      <c r="D107" s="135">
        <v>0.013440860215053764</v>
      </c>
      <c r="E107" s="136">
        <v>0.013888888888888888</v>
      </c>
      <c r="I107" s="113"/>
      <c r="J107" s="113"/>
      <c r="K107" s="115"/>
    </row>
    <row r="108" spans="1:11" ht="11.25">
      <c r="A108" s="124"/>
      <c r="B108" s="161" t="s">
        <v>177</v>
      </c>
      <c r="C108" s="124">
        <v>3</v>
      </c>
      <c r="D108" s="135">
        <v>0.008064516129032258</v>
      </c>
      <c r="E108" s="136">
        <v>0.008333333333333333</v>
      </c>
      <c r="I108" s="113"/>
      <c r="J108" s="113"/>
      <c r="K108" s="115"/>
    </row>
    <row r="109" spans="1:11" ht="11.25">
      <c r="A109" s="124"/>
      <c r="B109" s="161" t="s">
        <v>178</v>
      </c>
      <c r="C109" s="124">
        <v>32</v>
      </c>
      <c r="D109" s="135">
        <v>0.08602150537634409</v>
      </c>
      <c r="E109" s="136">
        <v>0.08888888888888889</v>
      </c>
      <c r="I109" s="113"/>
      <c r="J109" s="113"/>
      <c r="K109" s="115"/>
    </row>
    <row r="110" spans="1:11" ht="11.25">
      <c r="A110" s="124"/>
      <c r="B110" s="161" t="s">
        <v>179</v>
      </c>
      <c r="C110" s="124">
        <v>9</v>
      </c>
      <c r="D110" s="135">
        <v>0.024193548387096774</v>
      </c>
      <c r="E110" s="136">
        <v>0.025</v>
      </c>
      <c r="I110" s="113"/>
      <c r="J110" s="113"/>
      <c r="K110" s="115"/>
    </row>
    <row r="111" spans="1:11" ht="11.25">
      <c r="A111" s="124"/>
      <c r="B111" s="161" t="s">
        <v>180</v>
      </c>
      <c r="C111" s="124">
        <v>7</v>
      </c>
      <c r="D111" s="135">
        <v>0.01881720430107527</v>
      </c>
      <c r="E111" s="136">
        <v>0.019444444444444445</v>
      </c>
      <c r="I111" s="113"/>
      <c r="J111" s="113"/>
      <c r="K111" s="115"/>
    </row>
    <row r="112" spans="1:11" ht="11.25">
      <c r="A112" s="124"/>
      <c r="B112" s="161" t="s">
        <v>181</v>
      </c>
      <c r="C112" s="124">
        <v>14</v>
      </c>
      <c r="D112" s="135">
        <v>0.03763440860215054</v>
      </c>
      <c r="E112" s="136">
        <v>0.03888888888888889</v>
      </c>
      <c r="I112" s="113"/>
      <c r="J112" s="113"/>
      <c r="K112" s="115"/>
    </row>
    <row r="113" spans="1:11" ht="11.25">
      <c r="A113" s="124"/>
      <c r="B113" s="161" t="s">
        <v>182</v>
      </c>
      <c r="C113" s="124">
        <v>4</v>
      </c>
      <c r="D113" s="135">
        <v>0.010752688172043012</v>
      </c>
      <c r="E113" s="136">
        <v>0.011111111111111112</v>
      </c>
      <c r="I113" s="113"/>
      <c r="J113" s="113"/>
      <c r="K113" s="115"/>
    </row>
    <row r="114" spans="1:11" ht="11.25">
      <c r="A114" s="124"/>
      <c r="B114" s="161" t="s">
        <v>183</v>
      </c>
      <c r="C114" s="124">
        <v>2</v>
      </c>
      <c r="D114" s="135">
        <v>0.005376344086021506</v>
      </c>
      <c r="E114" s="136">
        <v>0.005555555555555556</v>
      </c>
      <c r="I114" s="113"/>
      <c r="J114" s="113"/>
      <c r="K114" s="115"/>
    </row>
    <row r="115" spans="1:11" ht="11.25">
      <c r="A115" s="124"/>
      <c r="B115" s="161" t="s">
        <v>184</v>
      </c>
      <c r="C115" s="124">
        <v>7</v>
      </c>
      <c r="D115" s="135">
        <v>0.01881720430107527</v>
      </c>
      <c r="E115" s="136">
        <v>0.019444444444444445</v>
      </c>
      <c r="I115" s="113"/>
      <c r="J115" s="113"/>
      <c r="K115" s="115"/>
    </row>
    <row r="116" spans="1:11" ht="11.25">
      <c r="A116" s="124"/>
      <c r="B116" s="161" t="s">
        <v>185</v>
      </c>
      <c r="C116" s="124">
        <v>30</v>
      </c>
      <c r="D116" s="135">
        <v>0.08064516129032258</v>
      </c>
      <c r="E116" s="136">
        <v>0.08333333333333333</v>
      </c>
      <c r="I116" s="113"/>
      <c r="J116" s="113"/>
      <c r="K116" s="115"/>
    </row>
    <row r="117" spans="1:11" ht="11.25">
      <c r="A117" s="124"/>
      <c r="B117" s="161" t="s">
        <v>186</v>
      </c>
      <c r="C117" s="124">
        <v>12</v>
      </c>
      <c r="D117" s="135">
        <v>0.03225806451612903</v>
      </c>
      <c r="E117" s="136">
        <v>0.03333333333333333</v>
      </c>
      <c r="I117" s="113"/>
      <c r="J117" s="113"/>
      <c r="K117" s="115"/>
    </row>
    <row r="118" spans="1:11" ht="11.25">
      <c r="A118" s="124"/>
      <c r="B118" s="161" t="s">
        <v>187</v>
      </c>
      <c r="C118" s="124">
        <v>14</v>
      </c>
      <c r="D118" s="135">
        <v>0.03763440860215054</v>
      </c>
      <c r="E118" s="136">
        <v>0.03888888888888889</v>
      </c>
      <c r="I118" s="113"/>
      <c r="J118" s="113"/>
      <c r="K118" s="115"/>
    </row>
    <row r="119" spans="1:11" ht="11.25">
      <c r="A119" s="124"/>
      <c r="B119" s="161" t="s">
        <v>188</v>
      </c>
      <c r="C119" s="124">
        <v>9</v>
      </c>
      <c r="D119" s="135">
        <v>0.024193548387096774</v>
      </c>
      <c r="E119" s="136">
        <v>0.025</v>
      </c>
      <c r="I119" s="113"/>
      <c r="J119" s="113"/>
      <c r="K119" s="115"/>
    </row>
    <row r="120" spans="1:11" ht="11.25">
      <c r="A120" s="124"/>
      <c r="B120" s="161" t="s">
        <v>189</v>
      </c>
      <c r="C120" s="124">
        <v>14</v>
      </c>
      <c r="D120" s="135">
        <v>0.03763440860215054</v>
      </c>
      <c r="E120" s="136">
        <v>0.03888888888888889</v>
      </c>
      <c r="I120" s="113"/>
      <c r="J120" s="113"/>
      <c r="K120" s="115"/>
    </row>
    <row r="121" spans="1:11" ht="11.25">
      <c r="A121" s="124"/>
      <c r="B121" s="161" t="s">
        <v>190</v>
      </c>
      <c r="C121" s="124">
        <v>0</v>
      </c>
      <c r="D121" s="135">
        <v>0</v>
      </c>
      <c r="E121" s="136">
        <v>0</v>
      </c>
      <c r="I121" s="113"/>
      <c r="J121" s="113"/>
      <c r="K121" s="115"/>
    </row>
    <row r="122" spans="1:11" ht="11.25">
      <c r="A122" s="124"/>
      <c r="B122" s="161" t="s">
        <v>191</v>
      </c>
      <c r="C122" s="124">
        <v>3</v>
      </c>
      <c r="D122" s="135">
        <v>0.008064516129032258</v>
      </c>
      <c r="E122" s="136">
        <v>0.008333333333333333</v>
      </c>
      <c r="I122" s="113"/>
      <c r="J122" s="113"/>
      <c r="K122" s="115"/>
    </row>
    <row r="123" spans="1:11" ht="11.25">
      <c r="A123" s="124"/>
      <c r="B123" s="161" t="s">
        <v>192</v>
      </c>
      <c r="C123" s="124">
        <v>3</v>
      </c>
      <c r="D123" s="135">
        <v>0.008064516129032258</v>
      </c>
      <c r="E123" s="136">
        <v>0.008333333333333333</v>
      </c>
      <c r="I123" s="113"/>
      <c r="J123" s="113"/>
      <c r="K123" s="115"/>
    </row>
    <row r="124" spans="1:11" ht="11.25">
      <c r="A124" s="124"/>
      <c r="B124" s="161" t="s">
        <v>193</v>
      </c>
      <c r="C124" s="124">
        <v>4</v>
      </c>
      <c r="D124" s="135">
        <v>0.010752688172043012</v>
      </c>
      <c r="E124" s="136">
        <v>0.011111111111111112</v>
      </c>
      <c r="I124" s="113"/>
      <c r="J124" s="113"/>
      <c r="K124" s="115"/>
    </row>
    <row r="125" spans="1:11" ht="11.25">
      <c r="A125" s="124"/>
      <c r="B125" s="161" t="s">
        <v>194</v>
      </c>
      <c r="C125" s="124">
        <v>26</v>
      </c>
      <c r="D125" s="135">
        <v>0.06989247311827956</v>
      </c>
      <c r="E125" s="136">
        <v>0.07222222222222222</v>
      </c>
      <c r="I125" s="113"/>
      <c r="J125" s="113"/>
      <c r="K125" s="115"/>
    </row>
    <row r="126" spans="1:11" ht="11.25">
      <c r="A126" s="124"/>
      <c r="B126" s="161" t="s">
        <v>195</v>
      </c>
      <c r="C126" s="124">
        <v>10</v>
      </c>
      <c r="D126" s="135">
        <v>0.026881720430107527</v>
      </c>
      <c r="E126" s="136">
        <v>0.027777777777777776</v>
      </c>
      <c r="I126" s="113"/>
      <c r="J126" s="113"/>
      <c r="K126" s="115"/>
    </row>
    <row r="127" spans="1:11" ht="11.25">
      <c r="A127" s="124"/>
      <c r="B127" s="161" t="s">
        <v>196</v>
      </c>
      <c r="C127" s="124">
        <v>3</v>
      </c>
      <c r="D127" s="135">
        <v>0.008064516129032258</v>
      </c>
      <c r="E127" s="136">
        <v>0.008333333333333333</v>
      </c>
      <c r="I127" s="113"/>
      <c r="J127" s="113"/>
      <c r="K127" s="115"/>
    </row>
    <row r="128" spans="1:11" ht="11.25">
      <c r="A128" s="124"/>
      <c r="B128" s="161" t="s">
        <v>197</v>
      </c>
      <c r="C128" s="124">
        <v>1</v>
      </c>
      <c r="D128" s="135">
        <v>0.002688172043010753</v>
      </c>
      <c r="E128" s="136">
        <v>0.002777777777777778</v>
      </c>
      <c r="I128" s="113"/>
      <c r="J128" s="113"/>
      <c r="K128" s="115"/>
    </row>
    <row r="129" spans="1:11" ht="11.25">
      <c r="A129" s="124"/>
      <c r="B129" s="161" t="s">
        <v>198</v>
      </c>
      <c r="C129" s="124">
        <v>0</v>
      </c>
      <c r="D129" s="135">
        <v>0</v>
      </c>
      <c r="E129" s="136">
        <v>0</v>
      </c>
      <c r="I129" s="113"/>
      <c r="J129" s="113"/>
      <c r="K129" s="115"/>
    </row>
    <row r="130" spans="1:11" ht="11.25">
      <c r="A130" s="124"/>
      <c r="B130" s="161" t="s">
        <v>199</v>
      </c>
      <c r="C130" s="124">
        <v>1</v>
      </c>
      <c r="D130" s="135">
        <v>0.002688172043010753</v>
      </c>
      <c r="E130" s="136">
        <v>0.002777777777777778</v>
      </c>
      <c r="I130" s="113"/>
      <c r="J130" s="113"/>
      <c r="K130" s="115"/>
    </row>
    <row r="131" spans="1:11" ht="11.25">
      <c r="A131" s="124"/>
      <c r="B131" s="161" t="s">
        <v>200</v>
      </c>
      <c r="C131" s="124">
        <v>0</v>
      </c>
      <c r="D131" s="135">
        <v>0</v>
      </c>
      <c r="E131" s="136">
        <v>0</v>
      </c>
      <c r="I131" s="113"/>
      <c r="J131" s="113"/>
      <c r="K131" s="115"/>
    </row>
    <row r="132" spans="1:11" ht="11.25">
      <c r="A132" s="124"/>
      <c r="B132" s="161" t="s">
        <v>201</v>
      </c>
      <c r="C132" s="124">
        <v>0</v>
      </c>
      <c r="D132" s="135">
        <v>0</v>
      </c>
      <c r="E132" s="136">
        <v>0</v>
      </c>
      <c r="I132" s="113"/>
      <c r="J132" s="113"/>
      <c r="K132" s="115"/>
    </row>
    <row r="133" spans="1:11" ht="11.25">
      <c r="A133" s="124"/>
      <c r="B133" s="161" t="s">
        <v>202</v>
      </c>
      <c r="C133" s="124">
        <v>1</v>
      </c>
      <c r="D133" s="135">
        <v>0.002688172043010753</v>
      </c>
      <c r="E133" s="136">
        <v>0.002777777777777778</v>
      </c>
      <c r="I133" s="113"/>
      <c r="J133" s="113"/>
      <c r="K133" s="115"/>
    </row>
    <row r="134" spans="1:11" ht="11.25">
      <c r="A134" s="124"/>
      <c r="B134" s="161" t="s">
        <v>203</v>
      </c>
      <c r="C134" s="124">
        <v>1</v>
      </c>
      <c r="D134" s="135">
        <v>0.002688172043010753</v>
      </c>
      <c r="E134" s="136">
        <v>0.002777777777777778</v>
      </c>
      <c r="I134" s="113"/>
      <c r="J134" s="113"/>
      <c r="K134" s="115"/>
    </row>
    <row r="135" spans="1:11" ht="11.25">
      <c r="A135" s="124"/>
      <c r="B135" s="161" t="s">
        <v>204</v>
      </c>
      <c r="C135" s="124">
        <v>1</v>
      </c>
      <c r="D135" s="135">
        <v>0.002688172043010753</v>
      </c>
      <c r="E135" s="136">
        <v>0.002777777777777778</v>
      </c>
      <c r="I135" s="113"/>
      <c r="J135" s="113"/>
      <c r="K135" s="115"/>
    </row>
    <row r="136" spans="1:11" ht="11.25">
      <c r="A136" s="124"/>
      <c r="B136" s="161" t="s">
        <v>205</v>
      </c>
      <c r="C136" s="124">
        <v>2</v>
      </c>
      <c r="D136" s="135">
        <v>0.005376344086021506</v>
      </c>
      <c r="E136" s="136">
        <v>0.005555555555555556</v>
      </c>
      <c r="I136" s="113"/>
      <c r="J136" s="113"/>
      <c r="K136" s="115"/>
    </row>
    <row r="137" spans="1:11" ht="11.25">
      <c r="A137" s="130"/>
      <c r="B137" s="163" t="s">
        <v>101</v>
      </c>
      <c r="C137" s="130">
        <v>12</v>
      </c>
      <c r="D137" s="134">
        <v>0.03225806451612903</v>
      </c>
      <c r="E137" s="145" t="s">
        <v>102</v>
      </c>
      <c r="F137" s="130"/>
      <c r="G137" s="117"/>
      <c r="H137" s="117"/>
      <c r="I137" s="117"/>
      <c r="J137" s="117"/>
      <c r="K137" s="118"/>
    </row>
    <row r="138" spans="1:11" ht="11.25">
      <c r="A138" s="113"/>
      <c r="B138" s="161"/>
      <c r="C138" s="113"/>
      <c r="D138" s="135"/>
      <c r="E138" s="173"/>
      <c r="I138" s="113"/>
      <c r="J138" s="113"/>
      <c r="K138" s="115"/>
    </row>
    <row r="139" spans="1:11" ht="12.75">
      <c r="A139" s="107" t="s">
        <v>453</v>
      </c>
      <c r="B139" s="108"/>
      <c r="C139" s="109"/>
      <c r="D139" s="109"/>
      <c r="E139" s="108"/>
      <c r="F139" s="108"/>
      <c r="G139" s="108"/>
      <c r="H139" s="108"/>
      <c r="I139" s="108"/>
      <c r="J139" s="108"/>
      <c r="K139" s="110" t="s">
        <v>206</v>
      </c>
    </row>
    <row r="140" spans="1:11" ht="12.75">
      <c r="A140" s="112" t="s">
        <v>454</v>
      </c>
      <c r="B140" s="113"/>
      <c r="C140" s="114"/>
      <c r="D140" s="114"/>
      <c r="E140" s="113"/>
      <c r="F140" s="113"/>
      <c r="G140" s="113"/>
      <c r="H140" s="113"/>
      <c r="I140" s="113"/>
      <c r="J140" s="113"/>
      <c r="K140" s="115"/>
    </row>
    <row r="141" spans="1:11" ht="12.75">
      <c r="A141" s="112" t="s">
        <v>455</v>
      </c>
      <c r="B141" s="113"/>
      <c r="C141" s="114"/>
      <c r="D141" s="114"/>
      <c r="E141" s="113"/>
      <c r="F141" s="113"/>
      <c r="G141" s="113"/>
      <c r="H141" s="113"/>
      <c r="I141" s="113"/>
      <c r="J141" s="113"/>
      <c r="K141" s="115"/>
    </row>
    <row r="142" spans="1:11" ht="12.75">
      <c r="A142" s="116" t="s">
        <v>89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8"/>
    </row>
    <row r="143" spans="1:11" ht="11.25">
      <c r="A143" s="119"/>
      <c r="B143" s="120"/>
      <c r="C143" s="121"/>
      <c r="D143" s="122" t="s">
        <v>29</v>
      </c>
      <c r="E143" s="123" t="s">
        <v>29</v>
      </c>
      <c r="I143" s="113"/>
      <c r="J143" s="113"/>
      <c r="K143" s="115"/>
    </row>
    <row r="144" spans="1:11" ht="11.25" customHeight="1">
      <c r="A144" s="125"/>
      <c r="B144" s="126" t="s">
        <v>127</v>
      </c>
      <c r="C144" s="127"/>
      <c r="D144" s="128" t="s">
        <v>91</v>
      </c>
      <c r="E144" s="129" t="s">
        <v>92</v>
      </c>
      <c r="I144" s="113"/>
      <c r="J144" s="113"/>
      <c r="K144" s="115"/>
    </row>
    <row r="145" spans="1:11" ht="11.25">
      <c r="A145" s="130"/>
      <c r="B145" s="118"/>
      <c r="C145" s="131" t="s">
        <v>28</v>
      </c>
      <c r="D145" s="132" t="s">
        <v>93</v>
      </c>
      <c r="E145" s="133" t="s">
        <v>93</v>
      </c>
      <c r="I145" s="113"/>
      <c r="J145" s="113"/>
      <c r="K145" s="115"/>
    </row>
    <row r="146" spans="1:11" ht="11.25">
      <c r="A146" s="124" t="s">
        <v>207</v>
      </c>
      <c r="B146" s="161" t="s">
        <v>208</v>
      </c>
      <c r="C146" s="119"/>
      <c r="D146" s="169"/>
      <c r="E146" s="170"/>
      <c r="I146" s="113"/>
      <c r="J146" s="113"/>
      <c r="K146" s="115"/>
    </row>
    <row r="147" spans="1:11" ht="11.25">
      <c r="A147" s="124"/>
      <c r="B147" s="161" t="s">
        <v>209</v>
      </c>
      <c r="C147" s="124">
        <v>6</v>
      </c>
      <c r="D147" s="135">
        <v>0.016129032258064516</v>
      </c>
      <c r="E147" s="136">
        <v>0.020833333333333332</v>
      </c>
      <c r="I147" s="113"/>
      <c r="J147" s="113"/>
      <c r="K147" s="115"/>
    </row>
    <row r="148" spans="1:11" ht="11.25">
      <c r="A148" s="124"/>
      <c r="B148" s="161" t="s">
        <v>210</v>
      </c>
      <c r="C148" s="124">
        <v>0</v>
      </c>
      <c r="D148" s="135">
        <v>0</v>
      </c>
      <c r="E148" s="136">
        <v>0</v>
      </c>
      <c r="I148" s="113"/>
      <c r="J148" s="113"/>
      <c r="K148" s="115"/>
    </row>
    <row r="149" spans="1:11" ht="11.25">
      <c r="A149" s="124"/>
      <c r="B149" s="161" t="s">
        <v>211</v>
      </c>
      <c r="C149" s="124">
        <v>5</v>
      </c>
      <c r="D149" s="135">
        <v>0.013440860215053764</v>
      </c>
      <c r="E149" s="136">
        <v>0.017361111111111112</v>
      </c>
      <c r="I149" s="113"/>
      <c r="J149" s="113"/>
      <c r="K149" s="115"/>
    </row>
    <row r="150" spans="1:11" ht="11.25">
      <c r="A150" s="124"/>
      <c r="B150" s="161" t="s">
        <v>212</v>
      </c>
      <c r="C150" s="124">
        <v>10</v>
      </c>
      <c r="D150" s="135">
        <v>0.026881720430107527</v>
      </c>
      <c r="E150" s="136">
        <v>0.034722222222222224</v>
      </c>
      <c r="I150" s="113"/>
      <c r="J150" s="113"/>
      <c r="K150" s="115"/>
    </row>
    <row r="151" spans="1:11" ht="11.25">
      <c r="A151" s="124"/>
      <c r="B151" s="161" t="s">
        <v>213</v>
      </c>
      <c r="C151" s="124">
        <v>22</v>
      </c>
      <c r="D151" s="135">
        <v>0.05913978494623656</v>
      </c>
      <c r="E151" s="136">
        <v>0.0763888888888889</v>
      </c>
      <c r="I151" s="113"/>
      <c r="J151" s="113"/>
      <c r="K151" s="115"/>
    </row>
    <row r="152" spans="1:11" ht="11.25">
      <c r="A152" s="124"/>
      <c r="B152" s="161" t="s">
        <v>214</v>
      </c>
      <c r="C152" s="124">
        <v>6</v>
      </c>
      <c r="D152" s="135">
        <v>0.016129032258064516</v>
      </c>
      <c r="E152" s="136">
        <v>0.020833333333333332</v>
      </c>
      <c r="I152" s="113"/>
      <c r="J152" s="113"/>
      <c r="K152" s="115"/>
    </row>
    <row r="153" spans="1:11" ht="11.25">
      <c r="A153" s="124"/>
      <c r="B153" s="161" t="s">
        <v>215</v>
      </c>
      <c r="C153" s="124">
        <v>12</v>
      </c>
      <c r="D153" s="135">
        <v>0.03225806451612903</v>
      </c>
      <c r="E153" s="136">
        <v>0.041666666666666664</v>
      </c>
      <c r="I153" s="113"/>
      <c r="J153" s="113"/>
      <c r="K153" s="115"/>
    </row>
    <row r="154" spans="1:11" ht="11.25">
      <c r="A154" s="124"/>
      <c r="B154" s="161" t="s">
        <v>216</v>
      </c>
      <c r="C154" s="124">
        <v>8</v>
      </c>
      <c r="D154" s="135">
        <v>0.021505376344086023</v>
      </c>
      <c r="E154" s="136">
        <v>0.027777777777777776</v>
      </c>
      <c r="I154" s="113"/>
      <c r="J154" s="113"/>
      <c r="K154" s="115"/>
    </row>
    <row r="155" spans="1:11" ht="11.25">
      <c r="A155" s="124"/>
      <c r="B155" s="161" t="s">
        <v>217</v>
      </c>
      <c r="C155" s="124">
        <v>2</v>
      </c>
      <c r="D155" s="135">
        <v>0.005376344086021506</v>
      </c>
      <c r="E155" s="136">
        <v>0.006944444444444444</v>
      </c>
      <c r="I155" s="113"/>
      <c r="J155" s="113"/>
      <c r="K155" s="115"/>
    </row>
    <row r="156" spans="1:11" ht="11.25">
      <c r="A156" s="124"/>
      <c r="B156" s="161" t="s">
        <v>218</v>
      </c>
      <c r="C156" s="124">
        <v>21</v>
      </c>
      <c r="D156" s="135">
        <v>0.056451612903225805</v>
      </c>
      <c r="E156" s="136">
        <v>0.07291666666666667</v>
      </c>
      <c r="I156" s="113"/>
      <c r="J156" s="113"/>
      <c r="K156" s="115"/>
    </row>
    <row r="157" spans="1:11" ht="11.25">
      <c r="A157" s="124"/>
      <c r="B157" s="161" t="s">
        <v>219</v>
      </c>
      <c r="C157" s="124">
        <v>3</v>
      </c>
      <c r="D157" s="135">
        <v>0.008064516129032258</v>
      </c>
      <c r="E157" s="136">
        <v>0.010416666666666666</v>
      </c>
      <c r="I157" s="113"/>
      <c r="J157" s="113"/>
      <c r="K157" s="115"/>
    </row>
    <row r="158" spans="1:11" ht="11.25">
      <c r="A158" s="124"/>
      <c r="B158" s="161" t="s">
        <v>220</v>
      </c>
      <c r="C158" s="124">
        <v>28</v>
      </c>
      <c r="D158" s="135">
        <v>0.07526881720430108</v>
      </c>
      <c r="E158" s="136">
        <v>0.09722222222222222</v>
      </c>
      <c r="I158" s="113"/>
      <c r="J158" s="113"/>
      <c r="K158" s="115"/>
    </row>
    <row r="159" spans="1:11" ht="11.25">
      <c r="A159" s="124"/>
      <c r="B159" s="161" t="s">
        <v>221</v>
      </c>
      <c r="C159" s="124">
        <v>3</v>
      </c>
      <c r="D159" s="135">
        <v>0.008064516129032258</v>
      </c>
      <c r="E159" s="136">
        <v>0.010416666666666666</v>
      </c>
      <c r="I159" s="113"/>
      <c r="J159" s="113"/>
      <c r="K159" s="115"/>
    </row>
    <row r="160" spans="1:11" ht="11.25">
      <c r="A160" s="124"/>
      <c r="B160" s="161" t="s">
        <v>222</v>
      </c>
      <c r="C160" s="124">
        <v>1</v>
      </c>
      <c r="D160" s="135">
        <v>0.002688172043010753</v>
      </c>
      <c r="E160" s="136">
        <v>0.003472222222222222</v>
      </c>
      <c r="I160" s="113"/>
      <c r="J160" s="113"/>
      <c r="K160" s="115"/>
    </row>
    <row r="161" spans="1:11" ht="11.25">
      <c r="A161" s="124"/>
      <c r="B161" s="161" t="s">
        <v>223</v>
      </c>
      <c r="C161" s="124">
        <v>79</v>
      </c>
      <c r="D161" s="135">
        <v>0.21236559139784947</v>
      </c>
      <c r="E161" s="136">
        <v>0.2743055555555556</v>
      </c>
      <c r="I161" s="113"/>
      <c r="J161" s="113"/>
      <c r="K161" s="115"/>
    </row>
    <row r="162" spans="1:11" ht="11.25">
      <c r="A162" s="124"/>
      <c r="B162" s="161" t="s">
        <v>224</v>
      </c>
      <c r="C162" s="124">
        <v>50</v>
      </c>
      <c r="D162" s="135">
        <v>0.13440860215053763</v>
      </c>
      <c r="E162" s="136">
        <v>0.1736111111111111</v>
      </c>
      <c r="I162" s="113"/>
      <c r="J162" s="113"/>
      <c r="K162" s="115"/>
    </row>
    <row r="163" spans="1:11" ht="11.25">
      <c r="A163" s="124"/>
      <c r="B163" s="161" t="s">
        <v>225</v>
      </c>
      <c r="C163" s="124">
        <v>5</v>
      </c>
      <c r="D163" s="135">
        <v>0.013440860215053764</v>
      </c>
      <c r="E163" s="136">
        <v>0.017361111111111112</v>
      </c>
      <c r="I163" s="113"/>
      <c r="J163" s="113"/>
      <c r="K163" s="115"/>
    </row>
    <row r="164" spans="1:11" ht="11.25">
      <c r="A164" s="124"/>
      <c r="B164" s="161" t="s">
        <v>226</v>
      </c>
      <c r="C164" s="124">
        <v>1</v>
      </c>
      <c r="D164" s="135">
        <v>0.002688172043010753</v>
      </c>
      <c r="E164" s="136">
        <v>0.003472222222222222</v>
      </c>
      <c r="I164" s="113"/>
      <c r="J164" s="113"/>
      <c r="K164" s="115"/>
    </row>
    <row r="165" spans="1:11" ht="11.25">
      <c r="A165" s="124"/>
      <c r="B165" s="161" t="s">
        <v>227</v>
      </c>
      <c r="C165" s="124">
        <v>23</v>
      </c>
      <c r="D165" s="135">
        <v>0.06182795698924731</v>
      </c>
      <c r="E165" s="136">
        <v>0.0798611111111111</v>
      </c>
      <c r="I165" s="113"/>
      <c r="J165" s="113"/>
      <c r="K165" s="115"/>
    </row>
    <row r="166" spans="1:11" ht="11.25">
      <c r="A166" s="124"/>
      <c r="B166" s="161" t="s">
        <v>228</v>
      </c>
      <c r="C166" s="124">
        <v>3</v>
      </c>
      <c r="D166" s="135">
        <v>0.008064516129032258</v>
      </c>
      <c r="E166" s="136">
        <v>0.010416666666666666</v>
      </c>
      <c r="I166" s="113"/>
      <c r="J166" s="113"/>
      <c r="K166" s="115"/>
    </row>
    <row r="167" spans="1:11" ht="11.25">
      <c r="A167" s="130"/>
      <c r="B167" s="172" t="s">
        <v>101</v>
      </c>
      <c r="C167" s="130">
        <v>84</v>
      </c>
      <c r="D167" s="134">
        <v>0.22580645161290322</v>
      </c>
      <c r="E167" s="145" t="s">
        <v>102</v>
      </c>
      <c r="I167" s="113"/>
      <c r="J167" s="113"/>
      <c r="K167" s="115"/>
    </row>
    <row r="168" spans="1:11" ht="12.75">
      <c r="A168" s="119"/>
      <c r="B168" s="120"/>
      <c r="C168" s="174" t="s">
        <v>32</v>
      </c>
      <c r="D168" s="175"/>
      <c r="E168" s="176"/>
      <c r="F168" s="177" t="s">
        <v>31</v>
      </c>
      <c r="G168" s="178"/>
      <c r="H168" s="179"/>
      <c r="I168" s="113"/>
      <c r="J168" s="113"/>
      <c r="K168" s="115"/>
    </row>
    <row r="169" spans="1:11" ht="11.25">
      <c r="A169" s="124"/>
      <c r="B169" s="115"/>
      <c r="C169" s="180"/>
      <c r="D169" s="181" t="s">
        <v>29</v>
      </c>
      <c r="E169" s="181" t="s">
        <v>29</v>
      </c>
      <c r="F169" s="182"/>
      <c r="G169" s="181" t="s">
        <v>29</v>
      </c>
      <c r="H169" s="183" t="s">
        <v>29</v>
      </c>
      <c r="I169" s="113"/>
      <c r="J169" s="113"/>
      <c r="K169" s="115"/>
    </row>
    <row r="170" spans="1:11" ht="11.25" customHeight="1">
      <c r="A170" s="184"/>
      <c r="B170" s="126" t="s">
        <v>229</v>
      </c>
      <c r="C170" s="180"/>
      <c r="D170" s="181" t="s">
        <v>91</v>
      </c>
      <c r="E170" s="181" t="s">
        <v>92</v>
      </c>
      <c r="F170" s="182"/>
      <c r="G170" s="181" t="s">
        <v>91</v>
      </c>
      <c r="H170" s="183" t="s">
        <v>92</v>
      </c>
      <c r="I170" s="113"/>
      <c r="J170" s="113"/>
      <c r="K170" s="115"/>
    </row>
    <row r="171" spans="1:11" ht="11.25">
      <c r="A171" s="130"/>
      <c r="B171" s="118"/>
      <c r="C171" s="185" t="s">
        <v>28</v>
      </c>
      <c r="D171" s="185" t="s">
        <v>93</v>
      </c>
      <c r="E171" s="185" t="s">
        <v>93</v>
      </c>
      <c r="F171" s="186" t="s">
        <v>28</v>
      </c>
      <c r="G171" s="185" t="s">
        <v>93</v>
      </c>
      <c r="H171" s="187" t="s">
        <v>93</v>
      </c>
      <c r="I171" s="113"/>
      <c r="J171" s="113"/>
      <c r="K171" s="115"/>
    </row>
    <row r="172" spans="1:11" ht="15" customHeight="1">
      <c r="A172" s="124" t="s">
        <v>94</v>
      </c>
      <c r="B172" s="113"/>
      <c r="C172" s="124">
        <v>144</v>
      </c>
      <c r="D172" s="164">
        <v>1</v>
      </c>
      <c r="E172" s="113"/>
      <c r="F172" s="124">
        <v>260</v>
      </c>
      <c r="G172" s="164">
        <v>1</v>
      </c>
      <c r="H172" s="115"/>
      <c r="I172" s="113"/>
      <c r="J172" s="113"/>
      <c r="K172" s="115"/>
    </row>
    <row r="173" spans="1:11" ht="3.75" customHeight="1">
      <c r="A173" s="130" t="s">
        <v>87</v>
      </c>
      <c r="B173" s="117"/>
      <c r="C173" s="130"/>
      <c r="D173" s="117"/>
      <c r="E173" s="117"/>
      <c r="F173" s="130"/>
      <c r="G173" s="117"/>
      <c r="H173" s="118"/>
      <c r="I173" s="113"/>
      <c r="J173" s="113"/>
      <c r="K173" s="115"/>
    </row>
    <row r="174" spans="1:11" ht="11.25">
      <c r="A174" s="124" t="s">
        <v>95</v>
      </c>
      <c r="B174" s="113" t="s">
        <v>96</v>
      </c>
      <c r="C174" s="124"/>
      <c r="D174" s="164"/>
      <c r="E174" s="113"/>
      <c r="F174" s="124"/>
      <c r="G174" s="164"/>
      <c r="H174" s="115"/>
      <c r="I174" s="113"/>
      <c r="J174" s="113"/>
      <c r="K174" s="115"/>
    </row>
    <row r="175" spans="1:11" ht="11.25">
      <c r="A175" s="124"/>
      <c r="B175" s="113" t="s">
        <v>230</v>
      </c>
      <c r="C175" s="124">
        <v>134</v>
      </c>
      <c r="D175" s="164">
        <v>0.9305555555555556</v>
      </c>
      <c r="E175" s="164">
        <v>0.9305555555555556</v>
      </c>
      <c r="F175" s="124">
        <v>202</v>
      </c>
      <c r="G175" s="164">
        <v>0.7769230769230769</v>
      </c>
      <c r="H175" s="165">
        <v>0.7769230769230769</v>
      </c>
      <c r="I175" s="113"/>
      <c r="J175" s="113"/>
      <c r="K175" s="115"/>
    </row>
    <row r="176" spans="1:11" ht="11.25">
      <c r="A176" s="124"/>
      <c r="B176" s="113" t="s">
        <v>231</v>
      </c>
      <c r="C176" s="124">
        <v>4</v>
      </c>
      <c r="D176" s="164">
        <v>0.027777777777777776</v>
      </c>
      <c r="E176" s="164">
        <v>0.027777777777777776</v>
      </c>
      <c r="F176" s="124">
        <v>32</v>
      </c>
      <c r="G176" s="164">
        <v>0.12307692307692308</v>
      </c>
      <c r="H176" s="165">
        <v>0.12307692307692308</v>
      </c>
      <c r="I176" s="113"/>
      <c r="J176" s="113"/>
      <c r="K176" s="115"/>
    </row>
    <row r="177" spans="1:11" ht="11.25">
      <c r="A177" s="124"/>
      <c r="B177" s="113" t="s">
        <v>232</v>
      </c>
      <c r="C177" s="124">
        <v>3</v>
      </c>
      <c r="D177" s="164">
        <v>0.020833333333333332</v>
      </c>
      <c r="E177" s="164">
        <v>0.020833333333333332</v>
      </c>
      <c r="F177" s="124">
        <v>7</v>
      </c>
      <c r="G177" s="164">
        <v>0.026923076923076925</v>
      </c>
      <c r="H177" s="165">
        <v>0.026923076923076925</v>
      </c>
      <c r="I177" s="113"/>
      <c r="J177" s="113"/>
      <c r="K177" s="115"/>
    </row>
    <row r="178" spans="1:11" ht="11.25">
      <c r="A178" s="124"/>
      <c r="B178" s="113" t="s">
        <v>233</v>
      </c>
      <c r="C178" s="124">
        <v>3</v>
      </c>
      <c r="D178" s="164">
        <v>0.020833333333333332</v>
      </c>
      <c r="E178" s="164">
        <v>0.020833333333333332</v>
      </c>
      <c r="F178" s="124">
        <v>19</v>
      </c>
      <c r="G178" s="164">
        <v>0.07307692307692308</v>
      </c>
      <c r="H178" s="165">
        <v>0.07307692307692308</v>
      </c>
      <c r="I178" s="113"/>
      <c r="J178" s="113"/>
      <c r="K178" s="115"/>
    </row>
    <row r="179" spans="1:11" ht="11.25">
      <c r="A179" s="130"/>
      <c r="B179" s="117" t="s">
        <v>234</v>
      </c>
      <c r="C179" s="130">
        <v>0</v>
      </c>
      <c r="D179" s="188">
        <v>0</v>
      </c>
      <c r="E179" s="189" t="s">
        <v>102</v>
      </c>
      <c r="F179" s="130">
        <v>0</v>
      </c>
      <c r="G179" s="188">
        <v>0</v>
      </c>
      <c r="H179" s="190" t="s">
        <v>102</v>
      </c>
      <c r="I179" s="188"/>
      <c r="J179" s="117"/>
      <c r="K179" s="118"/>
    </row>
    <row r="180" spans="1:11" ht="12.75">
      <c r="A180" s="107" t="s">
        <v>453</v>
      </c>
      <c r="B180" s="108"/>
      <c r="C180" s="109"/>
      <c r="D180" s="191"/>
      <c r="E180" s="158"/>
      <c r="F180" s="108"/>
      <c r="G180" s="158"/>
      <c r="H180" s="158"/>
      <c r="I180" s="108"/>
      <c r="J180" s="108"/>
      <c r="K180" s="110" t="s">
        <v>235</v>
      </c>
    </row>
    <row r="181" spans="1:11" ht="12.75">
      <c r="A181" s="112" t="s">
        <v>454</v>
      </c>
      <c r="B181" s="113"/>
      <c r="C181" s="114"/>
      <c r="D181" s="114"/>
      <c r="E181" s="113"/>
      <c r="F181" s="113"/>
      <c r="G181" s="164"/>
      <c r="H181" s="164"/>
      <c r="I181" s="113"/>
      <c r="J181" s="113"/>
      <c r="K181" s="115"/>
    </row>
    <row r="182" spans="1:11" ht="12.75">
      <c r="A182" s="112" t="s">
        <v>455</v>
      </c>
      <c r="B182" s="113"/>
      <c r="C182" s="114"/>
      <c r="D182" s="114"/>
      <c r="E182" s="113"/>
      <c r="F182" s="113"/>
      <c r="G182" s="164"/>
      <c r="H182" s="164"/>
      <c r="I182" s="113"/>
      <c r="J182" s="113"/>
      <c r="K182" s="115"/>
    </row>
    <row r="183" spans="1:11" ht="12.75">
      <c r="A183" s="151" t="s">
        <v>89</v>
      </c>
      <c r="B183" s="113"/>
      <c r="C183" s="113"/>
      <c r="D183" s="113"/>
      <c r="E183" s="113"/>
      <c r="F183" s="113"/>
      <c r="G183" s="164"/>
      <c r="H183" s="164"/>
      <c r="I183" s="117"/>
      <c r="J183" s="117"/>
      <c r="K183" s="118"/>
    </row>
    <row r="184" spans="1:11" ht="17.25" customHeight="1">
      <c r="A184" s="119"/>
      <c r="B184" s="108"/>
      <c r="C184" s="177" t="s">
        <v>32</v>
      </c>
      <c r="D184" s="178"/>
      <c r="E184" s="178"/>
      <c r="F184" s="177" t="s">
        <v>31</v>
      </c>
      <c r="G184" s="178"/>
      <c r="H184" s="178"/>
      <c r="I184" s="119"/>
      <c r="J184" s="108"/>
      <c r="K184" s="120"/>
    </row>
    <row r="185" spans="1:11" ht="11.25">
      <c r="A185" s="124"/>
      <c r="B185" s="115"/>
      <c r="C185" s="180"/>
      <c r="D185" s="181" t="s">
        <v>29</v>
      </c>
      <c r="E185" s="181" t="s">
        <v>29</v>
      </c>
      <c r="F185" s="182"/>
      <c r="G185" s="181" t="s">
        <v>29</v>
      </c>
      <c r="H185" s="181" t="s">
        <v>29</v>
      </c>
      <c r="I185" s="124"/>
      <c r="J185" s="113"/>
      <c r="K185" s="115"/>
    </row>
    <row r="186" spans="1:11" ht="11.25" customHeight="1">
      <c r="A186" s="184"/>
      <c r="B186" s="126" t="s">
        <v>236</v>
      </c>
      <c r="C186" s="180"/>
      <c r="D186" s="181" t="s">
        <v>91</v>
      </c>
      <c r="E186" s="181" t="s">
        <v>92</v>
      </c>
      <c r="F186" s="182"/>
      <c r="G186" s="181" t="s">
        <v>91</v>
      </c>
      <c r="H186" s="181" t="s">
        <v>92</v>
      </c>
      <c r="I186" s="124"/>
      <c r="J186" s="113"/>
      <c r="K186" s="115"/>
    </row>
    <row r="187" spans="1:11" ht="11.25">
      <c r="A187" s="130"/>
      <c r="B187" s="118"/>
      <c r="C187" s="185" t="s">
        <v>28</v>
      </c>
      <c r="D187" s="185" t="s">
        <v>93</v>
      </c>
      <c r="E187" s="185" t="s">
        <v>93</v>
      </c>
      <c r="F187" s="186" t="s">
        <v>28</v>
      </c>
      <c r="G187" s="185" t="s">
        <v>93</v>
      </c>
      <c r="H187" s="185" t="s">
        <v>93</v>
      </c>
      <c r="I187" s="124"/>
      <c r="J187" s="113"/>
      <c r="K187" s="115"/>
    </row>
    <row r="188" spans="1:11" ht="45">
      <c r="A188" s="192"/>
      <c r="B188" s="193" t="s">
        <v>103</v>
      </c>
      <c r="C188" s="194">
        <v>138</v>
      </c>
      <c r="D188" s="195">
        <v>1</v>
      </c>
      <c r="E188" s="196"/>
      <c r="F188" s="194">
        <v>234</v>
      </c>
      <c r="G188" s="195">
        <v>1</v>
      </c>
      <c r="H188" s="197"/>
      <c r="I188" s="198"/>
      <c r="J188" s="113"/>
      <c r="K188" s="115"/>
    </row>
    <row r="189" spans="1:11" ht="11.25">
      <c r="A189" s="124" t="str">
        <f>"2."</f>
        <v>2.</v>
      </c>
      <c r="B189" s="113" t="s">
        <v>104</v>
      </c>
      <c r="C189" s="124"/>
      <c r="D189" s="164"/>
      <c r="E189" s="164"/>
      <c r="F189" s="124"/>
      <c r="G189" s="164"/>
      <c r="H189" s="164"/>
      <c r="I189" s="124"/>
      <c r="J189" s="113"/>
      <c r="K189" s="115"/>
    </row>
    <row r="190" spans="1:11" ht="11.25">
      <c r="A190" s="124"/>
      <c r="B190" s="113" t="s">
        <v>105</v>
      </c>
      <c r="C190" s="124">
        <v>47</v>
      </c>
      <c r="D190" s="164">
        <v>0.34057971014492755</v>
      </c>
      <c r="E190" s="164">
        <v>0.34306569343065696</v>
      </c>
      <c r="F190" s="124">
        <v>137</v>
      </c>
      <c r="G190" s="164">
        <v>0.5854700854700855</v>
      </c>
      <c r="H190" s="164">
        <v>0.6035242290748899</v>
      </c>
      <c r="I190" s="124"/>
      <c r="J190" s="113"/>
      <c r="K190" s="115"/>
    </row>
    <row r="191" spans="1:11" ht="11.25">
      <c r="A191" s="124"/>
      <c r="B191" s="113" t="s">
        <v>106</v>
      </c>
      <c r="C191" s="124">
        <v>61</v>
      </c>
      <c r="D191" s="164">
        <v>0.4420289855072464</v>
      </c>
      <c r="E191" s="164">
        <v>0.44525547445255476</v>
      </c>
      <c r="F191" s="124">
        <v>65</v>
      </c>
      <c r="G191" s="164">
        <v>0.2777777777777778</v>
      </c>
      <c r="H191" s="164">
        <v>0.28634361233480177</v>
      </c>
      <c r="I191" s="124"/>
      <c r="J191" s="113"/>
      <c r="K191" s="115"/>
    </row>
    <row r="192" spans="1:11" ht="11.25">
      <c r="A192" s="124"/>
      <c r="B192" s="113" t="s">
        <v>107</v>
      </c>
      <c r="C192" s="124">
        <v>29</v>
      </c>
      <c r="D192" s="164">
        <v>0.21014492753623187</v>
      </c>
      <c r="E192" s="164">
        <v>0.2116788321167883</v>
      </c>
      <c r="F192" s="124">
        <v>25</v>
      </c>
      <c r="G192" s="164">
        <v>0.10683760683760683</v>
      </c>
      <c r="H192" s="164">
        <v>0.11013215859030837</v>
      </c>
      <c r="I192" s="124"/>
      <c r="J192" s="113"/>
      <c r="K192" s="115"/>
    </row>
    <row r="193" spans="1:11" ht="11.25">
      <c r="A193" s="130"/>
      <c r="B193" s="117" t="s">
        <v>101</v>
      </c>
      <c r="C193" s="130">
        <v>1</v>
      </c>
      <c r="D193" s="188">
        <v>0.007246376811594203</v>
      </c>
      <c r="E193" s="189" t="s">
        <v>102</v>
      </c>
      <c r="F193" s="130">
        <v>7</v>
      </c>
      <c r="G193" s="188">
        <v>0.029914529914529916</v>
      </c>
      <c r="H193" s="189" t="s">
        <v>102</v>
      </c>
      <c r="I193" s="124"/>
      <c r="J193" s="113"/>
      <c r="K193" s="115"/>
    </row>
    <row r="194" spans="1:11" ht="11.25">
      <c r="A194" s="124" t="str">
        <f>"3."</f>
        <v>3.</v>
      </c>
      <c r="B194" s="111" t="s">
        <v>108</v>
      </c>
      <c r="C194" s="124"/>
      <c r="D194" s="199"/>
      <c r="E194" s="199"/>
      <c r="F194" s="124"/>
      <c r="G194" s="199"/>
      <c r="H194" s="164"/>
      <c r="I194" s="124"/>
      <c r="J194" s="113"/>
      <c r="K194" s="115"/>
    </row>
    <row r="195" spans="1:11" ht="11.25">
      <c r="A195" s="124"/>
      <c r="B195" s="111" t="s">
        <v>109</v>
      </c>
      <c r="C195" s="124">
        <v>13</v>
      </c>
      <c r="D195" s="199">
        <v>0.09420289855072464</v>
      </c>
      <c r="E195" s="199">
        <v>0.09420289855072464</v>
      </c>
      <c r="F195" s="124">
        <v>13</v>
      </c>
      <c r="G195" s="199">
        <v>0.05555555555555555</v>
      </c>
      <c r="H195" s="164">
        <v>0.05603448275862069</v>
      </c>
      <c r="I195" s="124"/>
      <c r="J195" s="113"/>
      <c r="K195" s="115"/>
    </row>
    <row r="196" spans="1:11" ht="11.25">
      <c r="A196" s="124"/>
      <c r="B196" s="113" t="s">
        <v>110</v>
      </c>
      <c r="C196" s="124">
        <v>59</v>
      </c>
      <c r="D196" s="199">
        <v>0.427536231884058</v>
      </c>
      <c r="E196" s="199">
        <v>0.427536231884058</v>
      </c>
      <c r="F196" s="124">
        <v>45</v>
      </c>
      <c r="G196" s="199">
        <v>0.19230769230769232</v>
      </c>
      <c r="H196" s="164">
        <v>0.1939655172413793</v>
      </c>
      <c r="I196" s="124"/>
      <c r="J196" s="113"/>
      <c r="K196" s="115"/>
    </row>
    <row r="197" spans="1:11" ht="11.25">
      <c r="A197" s="124"/>
      <c r="B197" s="111" t="s">
        <v>111</v>
      </c>
      <c r="C197" s="124">
        <v>20</v>
      </c>
      <c r="D197" s="199">
        <v>0.14492753623188406</v>
      </c>
      <c r="E197" s="199">
        <v>0.14492753623188406</v>
      </c>
      <c r="F197" s="124">
        <v>10</v>
      </c>
      <c r="G197" s="199">
        <v>0.042735042735042736</v>
      </c>
      <c r="H197" s="164">
        <v>0.04310344827586207</v>
      </c>
      <c r="I197" s="124"/>
      <c r="J197" s="113"/>
      <c r="K197" s="115"/>
    </row>
    <row r="198" spans="1:11" ht="11.25">
      <c r="A198" s="124"/>
      <c r="B198" s="111" t="s">
        <v>112</v>
      </c>
      <c r="C198" s="124">
        <v>7</v>
      </c>
      <c r="D198" s="199">
        <v>0.050724637681159424</v>
      </c>
      <c r="E198" s="199">
        <v>0.050724637681159424</v>
      </c>
      <c r="F198" s="124">
        <v>12</v>
      </c>
      <c r="G198" s="199">
        <v>0.05128205128205128</v>
      </c>
      <c r="H198" s="164">
        <v>0.05172413793103448</v>
      </c>
      <c r="I198" s="124"/>
      <c r="J198" s="113"/>
      <c r="K198" s="115"/>
    </row>
    <row r="199" spans="1:11" ht="11.25">
      <c r="A199" s="124"/>
      <c r="B199" s="111" t="s">
        <v>113</v>
      </c>
      <c r="C199" s="124">
        <v>13</v>
      </c>
      <c r="D199" s="199">
        <v>0.09420289855072464</v>
      </c>
      <c r="E199" s="199">
        <v>0.09420289855072464</v>
      </c>
      <c r="F199" s="124">
        <v>77</v>
      </c>
      <c r="G199" s="199">
        <v>0.32905982905982906</v>
      </c>
      <c r="H199" s="164">
        <v>0.33189655172413796</v>
      </c>
      <c r="I199" s="124"/>
      <c r="J199" s="113"/>
      <c r="K199" s="115"/>
    </row>
    <row r="200" spans="1:11" ht="11.25">
      <c r="A200" s="124"/>
      <c r="B200" s="111" t="s">
        <v>114</v>
      </c>
      <c r="C200" s="124">
        <v>12</v>
      </c>
      <c r="D200" s="199">
        <v>0.08695652173913043</v>
      </c>
      <c r="E200" s="199">
        <v>0.08695652173913043</v>
      </c>
      <c r="F200" s="124">
        <v>32</v>
      </c>
      <c r="G200" s="199">
        <v>0.13675213675213677</v>
      </c>
      <c r="H200" s="164">
        <v>0.13793103448275862</v>
      </c>
      <c r="I200" s="124"/>
      <c r="J200" s="113"/>
      <c r="K200" s="115"/>
    </row>
    <row r="201" spans="1:11" ht="11.25">
      <c r="A201" s="124"/>
      <c r="B201" s="111" t="s">
        <v>115</v>
      </c>
      <c r="C201" s="124">
        <v>8</v>
      </c>
      <c r="D201" s="199">
        <v>0.057971014492753624</v>
      </c>
      <c r="E201" s="199">
        <v>0.057971014492753624</v>
      </c>
      <c r="F201" s="124">
        <v>19</v>
      </c>
      <c r="G201" s="199">
        <v>0.0811965811965812</v>
      </c>
      <c r="H201" s="164">
        <v>0.08189655172413793</v>
      </c>
      <c r="I201" s="124"/>
      <c r="J201" s="113"/>
      <c r="K201" s="115"/>
    </row>
    <row r="202" spans="1:11" ht="11.25">
      <c r="A202" s="124"/>
      <c r="B202" s="111" t="s">
        <v>116</v>
      </c>
      <c r="C202" s="124">
        <v>0</v>
      </c>
      <c r="D202" s="199">
        <v>0</v>
      </c>
      <c r="E202" s="199">
        <v>0</v>
      </c>
      <c r="F202" s="124">
        <v>0</v>
      </c>
      <c r="G202" s="199">
        <v>0</v>
      </c>
      <c r="H202" s="164">
        <v>0</v>
      </c>
      <c r="I202" s="124"/>
      <c r="J202" s="113"/>
      <c r="K202" s="115"/>
    </row>
    <row r="203" spans="1:11" ht="11.25">
      <c r="A203" s="124"/>
      <c r="B203" s="111" t="s">
        <v>117</v>
      </c>
      <c r="C203" s="124">
        <v>3</v>
      </c>
      <c r="D203" s="199">
        <v>0.021739130434782608</v>
      </c>
      <c r="E203" s="199">
        <v>0.021739130434782608</v>
      </c>
      <c r="F203" s="124">
        <v>14</v>
      </c>
      <c r="G203" s="199">
        <v>0.05982905982905983</v>
      </c>
      <c r="H203" s="164">
        <v>0.0603448275862069</v>
      </c>
      <c r="I203" s="124"/>
      <c r="J203" s="113"/>
      <c r="K203" s="115"/>
    </row>
    <row r="204" spans="1:11" ht="11.25">
      <c r="A204" s="124"/>
      <c r="B204" s="111" t="s">
        <v>107</v>
      </c>
      <c r="C204" s="124">
        <v>3</v>
      </c>
      <c r="D204" s="199">
        <v>0.021739130434782608</v>
      </c>
      <c r="E204" s="199">
        <v>0.021739130434782608</v>
      </c>
      <c r="F204" s="124">
        <v>10</v>
      </c>
      <c r="G204" s="199">
        <v>0.042735042735042736</v>
      </c>
      <c r="H204" s="164">
        <v>0.04310344827586207</v>
      </c>
      <c r="I204" s="124"/>
      <c r="J204" s="113"/>
      <c r="K204" s="115"/>
    </row>
    <row r="205" spans="1:11" ht="11.25">
      <c r="A205" s="130"/>
      <c r="B205" s="117" t="s">
        <v>101</v>
      </c>
      <c r="C205" s="130">
        <v>0</v>
      </c>
      <c r="D205" s="188">
        <v>0</v>
      </c>
      <c r="E205" s="189" t="s">
        <v>102</v>
      </c>
      <c r="F205" s="130">
        <v>2</v>
      </c>
      <c r="G205" s="188">
        <v>0.008547008547008548</v>
      </c>
      <c r="H205" s="189" t="s">
        <v>102</v>
      </c>
      <c r="I205" s="124"/>
      <c r="J205" s="113"/>
      <c r="K205" s="115"/>
    </row>
    <row r="206" spans="1:11" ht="11.25">
      <c r="A206" s="124" t="s">
        <v>118</v>
      </c>
      <c r="B206" s="111" t="s">
        <v>119</v>
      </c>
      <c r="C206" s="124"/>
      <c r="D206" s="199"/>
      <c r="E206" s="199"/>
      <c r="F206" s="124"/>
      <c r="G206" s="199"/>
      <c r="H206" s="164"/>
      <c r="I206" s="124"/>
      <c r="J206" s="113"/>
      <c r="K206" s="115"/>
    </row>
    <row r="207" spans="1:11" ht="11.25">
      <c r="A207" s="124"/>
      <c r="B207" s="111" t="s">
        <v>120</v>
      </c>
      <c r="C207" s="124">
        <v>55</v>
      </c>
      <c r="D207" s="199">
        <v>0.39855072463768115</v>
      </c>
      <c r="E207" s="199">
        <v>0.39855072463768115</v>
      </c>
      <c r="F207" s="124">
        <v>93</v>
      </c>
      <c r="G207" s="199">
        <v>0.3974358974358974</v>
      </c>
      <c r="H207" s="164">
        <v>0.3974358974358974</v>
      </c>
      <c r="I207" s="124"/>
      <c r="J207" s="113"/>
      <c r="K207" s="115"/>
    </row>
    <row r="208" spans="1:11" ht="11.25">
      <c r="A208" s="124"/>
      <c r="B208" s="111" t="s">
        <v>121</v>
      </c>
      <c r="C208" s="124">
        <v>58</v>
      </c>
      <c r="D208" s="199">
        <v>0.42028985507246375</v>
      </c>
      <c r="E208" s="199">
        <v>0.42028985507246375</v>
      </c>
      <c r="F208" s="124">
        <v>96</v>
      </c>
      <c r="G208" s="199">
        <v>0.41025641025641024</v>
      </c>
      <c r="H208" s="164">
        <v>0.41025641025641024</v>
      </c>
      <c r="I208" s="124"/>
      <c r="J208" s="113"/>
      <c r="K208" s="115"/>
    </row>
    <row r="209" spans="1:11" ht="11.25">
      <c r="A209" s="124"/>
      <c r="B209" s="111" t="s">
        <v>122</v>
      </c>
      <c r="C209" s="124">
        <v>16</v>
      </c>
      <c r="D209" s="199">
        <v>0.11594202898550725</v>
      </c>
      <c r="E209" s="199">
        <v>0.11594202898550725</v>
      </c>
      <c r="F209" s="124">
        <v>37</v>
      </c>
      <c r="G209" s="199">
        <v>0.1581196581196581</v>
      </c>
      <c r="H209" s="164">
        <v>0.1581196581196581</v>
      </c>
      <c r="I209" s="124"/>
      <c r="J209" s="113"/>
      <c r="K209" s="115"/>
    </row>
    <row r="210" spans="1:11" ht="11.25">
      <c r="A210" s="124"/>
      <c r="B210" s="111" t="s">
        <v>123</v>
      </c>
      <c r="C210" s="124">
        <v>3</v>
      </c>
      <c r="D210" s="199">
        <v>0.021739130434782608</v>
      </c>
      <c r="E210" s="199">
        <v>0.021739130434782608</v>
      </c>
      <c r="F210" s="124">
        <v>3</v>
      </c>
      <c r="G210" s="199">
        <v>0.01282051282051282</v>
      </c>
      <c r="H210" s="164">
        <v>0.01282051282051282</v>
      </c>
      <c r="I210" s="124"/>
      <c r="J210" s="113"/>
      <c r="K210" s="115"/>
    </row>
    <row r="211" spans="1:11" ht="11.25">
      <c r="A211" s="124"/>
      <c r="B211" s="111" t="s">
        <v>124</v>
      </c>
      <c r="C211" s="124">
        <v>5</v>
      </c>
      <c r="D211" s="199">
        <v>0.036231884057971016</v>
      </c>
      <c r="E211" s="199">
        <v>0.036231884057971016</v>
      </c>
      <c r="F211" s="124">
        <v>3</v>
      </c>
      <c r="G211" s="199">
        <v>0.01282051282051282</v>
      </c>
      <c r="H211" s="164">
        <v>0.01282051282051282</v>
      </c>
      <c r="I211" s="124"/>
      <c r="J211" s="113"/>
      <c r="K211" s="115"/>
    </row>
    <row r="212" spans="1:11" ht="11.25">
      <c r="A212" s="124"/>
      <c r="B212" s="111" t="s">
        <v>125</v>
      </c>
      <c r="C212" s="124">
        <v>1</v>
      </c>
      <c r="D212" s="199">
        <v>0.007246376811594203</v>
      </c>
      <c r="E212" s="199">
        <v>0.007246376811594203</v>
      </c>
      <c r="F212" s="124">
        <v>2</v>
      </c>
      <c r="G212" s="199">
        <v>0.008547008547008548</v>
      </c>
      <c r="H212" s="164">
        <v>0.008547008547008548</v>
      </c>
      <c r="I212" s="124"/>
      <c r="J212" s="113"/>
      <c r="K212" s="115"/>
    </row>
    <row r="213" spans="1:11" ht="11.25">
      <c r="A213" s="130"/>
      <c r="B213" s="117" t="s">
        <v>101</v>
      </c>
      <c r="C213" s="130">
        <v>0</v>
      </c>
      <c r="D213" s="188">
        <v>0</v>
      </c>
      <c r="E213" s="189" t="s">
        <v>102</v>
      </c>
      <c r="F213" s="130">
        <v>0</v>
      </c>
      <c r="G213" s="188">
        <v>0</v>
      </c>
      <c r="H213" s="189" t="s">
        <v>102</v>
      </c>
      <c r="I213" s="124"/>
      <c r="J213" s="113"/>
      <c r="K213" s="115"/>
    </row>
    <row r="214" spans="1:11" ht="11.25">
      <c r="A214" s="124" t="s">
        <v>128</v>
      </c>
      <c r="B214" s="111" t="s">
        <v>129</v>
      </c>
      <c r="C214" s="124"/>
      <c r="D214" s="199"/>
      <c r="E214" s="199"/>
      <c r="F214" s="124"/>
      <c r="G214" s="199"/>
      <c r="H214" s="164"/>
      <c r="I214" s="124"/>
      <c r="J214" s="113"/>
      <c r="K214" s="115"/>
    </row>
    <row r="215" spans="1:11" ht="11.25">
      <c r="A215" s="124"/>
      <c r="B215" s="111" t="s">
        <v>130</v>
      </c>
      <c r="C215" s="124">
        <v>70</v>
      </c>
      <c r="D215" s="199">
        <v>0.5072463768115942</v>
      </c>
      <c r="E215" s="199">
        <v>0.5072463768115942</v>
      </c>
      <c r="F215" s="124">
        <v>147</v>
      </c>
      <c r="G215" s="199">
        <v>0.6282051282051282</v>
      </c>
      <c r="H215" s="164">
        <v>0.6282051282051282</v>
      </c>
      <c r="I215" s="124"/>
      <c r="J215" s="113"/>
      <c r="K215" s="115"/>
    </row>
    <row r="216" spans="1:11" ht="11.25">
      <c r="A216" s="124"/>
      <c r="B216" s="111" t="s">
        <v>131</v>
      </c>
      <c r="C216" s="124">
        <v>49</v>
      </c>
      <c r="D216" s="199">
        <v>0.35507246376811596</v>
      </c>
      <c r="E216" s="199">
        <v>0.35507246376811596</v>
      </c>
      <c r="F216" s="124">
        <v>50</v>
      </c>
      <c r="G216" s="199">
        <v>0.21367521367521367</v>
      </c>
      <c r="H216" s="164">
        <v>0.21367521367521367</v>
      </c>
      <c r="I216" s="124"/>
      <c r="J216" s="113"/>
      <c r="K216" s="115"/>
    </row>
    <row r="217" spans="1:11" ht="11.25">
      <c r="A217" s="124"/>
      <c r="B217" s="111" t="s">
        <v>134</v>
      </c>
      <c r="C217" s="124">
        <v>3</v>
      </c>
      <c r="D217" s="199">
        <v>0.021739130434782608</v>
      </c>
      <c r="E217" s="199">
        <v>0.021739130434782608</v>
      </c>
      <c r="F217" s="124">
        <v>8</v>
      </c>
      <c r="G217" s="199">
        <v>0.03418803418803419</v>
      </c>
      <c r="H217" s="164">
        <v>0.03418803418803419</v>
      </c>
      <c r="I217" s="124"/>
      <c r="J217" s="113"/>
      <c r="K217" s="115"/>
    </row>
    <row r="218" spans="1:11" ht="11.25">
      <c r="A218" s="124"/>
      <c r="B218" s="111" t="s">
        <v>132</v>
      </c>
      <c r="C218" s="124">
        <v>13</v>
      </c>
      <c r="D218" s="199">
        <v>0.09420289855072464</v>
      </c>
      <c r="E218" s="199">
        <v>0.09420289855072464</v>
      </c>
      <c r="F218" s="124">
        <v>19</v>
      </c>
      <c r="G218" s="199">
        <v>0.0811965811965812</v>
      </c>
      <c r="H218" s="164">
        <v>0.0811965811965812</v>
      </c>
      <c r="I218" s="124"/>
      <c r="J218" s="113"/>
      <c r="K218" s="115"/>
    </row>
    <row r="219" spans="1:11" ht="11.25">
      <c r="A219" s="124" t="s">
        <v>87</v>
      </c>
      <c r="B219" s="200" t="s">
        <v>133</v>
      </c>
      <c r="C219" s="153">
        <v>3</v>
      </c>
      <c r="D219" s="199">
        <v>0.021739130434782608</v>
      </c>
      <c r="E219" s="199">
        <v>0.021739130434782608</v>
      </c>
      <c r="F219" s="153">
        <v>10</v>
      </c>
      <c r="G219" s="199">
        <v>0.042735042735042736</v>
      </c>
      <c r="H219" s="164">
        <v>0.042735042735042736</v>
      </c>
      <c r="I219" s="124"/>
      <c r="J219" s="113"/>
      <c r="K219" s="115"/>
    </row>
    <row r="220" spans="1:11" ht="11.25">
      <c r="A220" s="130"/>
      <c r="B220" s="154" t="s">
        <v>101</v>
      </c>
      <c r="C220" s="155">
        <v>0</v>
      </c>
      <c r="D220" s="201">
        <v>0</v>
      </c>
      <c r="E220" s="202" t="s">
        <v>102</v>
      </c>
      <c r="F220" s="155">
        <v>0</v>
      </c>
      <c r="G220" s="201">
        <v>0</v>
      </c>
      <c r="H220" s="202" t="s">
        <v>102</v>
      </c>
      <c r="I220" s="130"/>
      <c r="J220" s="117"/>
      <c r="K220" s="118"/>
    </row>
    <row r="221" spans="1:12" ht="11.25">
      <c r="A221" s="113"/>
      <c r="B221" s="152"/>
      <c r="C221" s="160"/>
      <c r="D221" s="203"/>
      <c r="E221" s="162"/>
      <c r="F221" s="160"/>
      <c r="G221" s="203"/>
      <c r="H221" s="162"/>
      <c r="I221" s="113"/>
      <c r="J221" s="113"/>
      <c r="K221" s="113"/>
      <c r="L221" s="113"/>
    </row>
    <row r="222" spans="1:12" ht="11.25">
      <c r="A222" s="113"/>
      <c r="B222" s="152"/>
      <c r="C222" s="160"/>
      <c r="D222" s="203"/>
      <c r="E222" s="162"/>
      <c r="F222" s="160"/>
      <c r="G222" s="203"/>
      <c r="H222" s="162"/>
      <c r="I222" s="113"/>
      <c r="J222" s="113"/>
      <c r="K222" s="113"/>
      <c r="L222" s="113"/>
    </row>
    <row r="223" spans="1:12" ht="11.25">
      <c r="A223" s="113"/>
      <c r="B223" s="152"/>
      <c r="C223" s="160"/>
      <c r="D223" s="203"/>
      <c r="E223" s="162"/>
      <c r="F223" s="160"/>
      <c r="G223" s="203"/>
      <c r="H223" s="162"/>
      <c r="I223" s="113"/>
      <c r="J223" s="113"/>
      <c r="K223" s="113"/>
      <c r="L223" s="113"/>
    </row>
    <row r="224" spans="1:12" ht="11.25">
      <c r="A224" s="113"/>
      <c r="B224" s="152"/>
      <c r="C224" s="160"/>
      <c r="D224" s="203"/>
      <c r="E224" s="162"/>
      <c r="F224" s="160"/>
      <c r="G224" s="203"/>
      <c r="H224" s="162"/>
      <c r="I224" s="113"/>
      <c r="J224" s="113"/>
      <c r="K224" s="113"/>
      <c r="L224" s="113"/>
    </row>
    <row r="225" spans="1:11" ht="12.75">
      <c r="A225" s="107" t="s">
        <v>453</v>
      </c>
      <c r="B225" s="108"/>
      <c r="C225" s="109"/>
      <c r="D225" s="109"/>
      <c r="E225" s="108"/>
      <c r="F225" s="108"/>
      <c r="G225" s="158"/>
      <c r="H225" s="158"/>
      <c r="I225" s="108"/>
      <c r="J225" s="108"/>
      <c r="K225" s="110" t="s">
        <v>237</v>
      </c>
    </row>
    <row r="226" spans="1:11" ht="12.75">
      <c r="A226" s="112" t="s">
        <v>454</v>
      </c>
      <c r="B226" s="113"/>
      <c r="C226" s="114"/>
      <c r="D226" s="114"/>
      <c r="E226" s="113"/>
      <c r="F226" s="113"/>
      <c r="G226" s="164"/>
      <c r="H226" s="164"/>
      <c r="I226" s="113"/>
      <c r="J226" s="113"/>
      <c r="K226" s="115"/>
    </row>
    <row r="227" spans="1:11" ht="12.75">
      <c r="A227" s="112" t="s">
        <v>455</v>
      </c>
      <c r="B227" s="113"/>
      <c r="C227" s="114"/>
      <c r="D227" s="114"/>
      <c r="E227" s="113"/>
      <c r="F227" s="113"/>
      <c r="G227" s="164"/>
      <c r="H227" s="164"/>
      <c r="I227" s="113"/>
      <c r="J227" s="113"/>
      <c r="K227" s="115"/>
    </row>
    <row r="228" spans="1:11" ht="15" customHeight="1">
      <c r="A228" s="116" t="s">
        <v>89</v>
      </c>
      <c r="B228" s="117"/>
      <c r="C228" s="117"/>
      <c r="D228" s="117"/>
      <c r="E228" s="117"/>
      <c r="F228" s="117"/>
      <c r="G228" s="188"/>
      <c r="H228" s="188"/>
      <c r="I228" s="117"/>
      <c r="J228" s="117"/>
      <c r="K228" s="118"/>
    </row>
    <row r="229" spans="1:11" ht="15.75" customHeight="1">
      <c r="A229" s="119"/>
      <c r="B229" s="108"/>
      <c r="C229" s="177" t="s">
        <v>32</v>
      </c>
      <c r="D229" s="178"/>
      <c r="E229" s="178"/>
      <c r="F229" s="177" t="s">
        <v>31</v>
      </c>
      <c r="G229" s="178"/>
      <c r="H229" s="179"/>
      <c r="I229" s="124"/>
      <c r="K229" s="115"/>
    </row>
    <row r="230" spans="1:11" ht="11.25">
      <c r="A230" s="124"/>
      <c r="B230" s="115"/>
      <c r="C230" s="180"/>
      <c r="D230" s="181" t="s">
        <v>29</v>
      </c>
      <c r="E230" s="181" t="s">
        <v>29</v>
      </c>
      <c r="F230" s="182"/>
      <c r="G230" s="181" t="s">
        <v>29</v>
      </c>
      <c r="H230" s="183" t="s">
        <v>29</v>
      </c>
      <c r="I230" s="124"/>
      <c r="K230" s="115"/>
    </row>
    <row r="231" spans="1:11" ht="11.25" customHeight="1">
      <c r="A231" s="184"/>
      <c r="B231" s="126" t="s">
        <v>236</v>
      </c>
      <c r="C231" s="180"/>
      <c r="D231" s="181" t="s">
        <v>91</v>
      </c>
      <c r="E231" s="181" t="s">
        <v>92</v>
      </c>
      <c r="F231" s="182"/>
      <c r="G231" s="181" t="s">
        <v>91</v>
      </c>
      <c r="H231" s="183" t="s">
        <v>92</v>
      </c>
      <c r="I231" s="124"/>
      <c r="K231" s="115"/>
    </row>
    <row r="232" spans="1:11" ht="11.25">
      <c r="A232" s="130"/>
      <c r="B232" s="118"/>
      <c r="C232" s="185" t="s">
        <v>28</v>
      </c>
      <c r="D232" s="185" t="s">
        <v>93</v>
      </c>
      <c r="E232" s="185" t="s">
        <v>93</v>
      </c>
      <c r="F232" s="186" t="s">
        <v>28</v>
      </c>
      <c r="G232" s="185" t="s">
        <v>93</v>
      </c>
      <c r="H232" s="187" t="s">
        <v>93</v>
      </c>
      <c r="I232" s="124"/>
      <c r="K232" s="115"/>
    </row>
    <row r="233" spans="1:11" ht="11.25">
      <c r="A233" s="124" t="str">
        <f>"6."</f>
        <v>6.</v>
      </c>
      <c r="B233" s="204" t="s">
        <v>135</v>
      </c>
      <c r="C233" s="124"/>
      <c r="D233" s="199"/>
      <c r="E233" s="199"/>
      <c r="F233" s="124"/>
      <c r="G233" s="199"/>
      <c r="H233" s="205"/>
      <c r="I233" s="124"/>
      <c r="J233" s="113"/>
      <c r="K233" s="115"/>
    </row>
    <row r="234" spans="1:11" ht="11.25">
      <c r="A234" s="124"/>
      <c r="B234" s="204" t="s">
        <v>238</v>
      </c>
      <c r="C234" s="124">
        <v>27</v>
      </c>
      <c r="D234" s="206">
        <v>0.1956521739130435</v>
      </c>
      <c r="E234" s="206">
        <v>0.19852941176470587</v>
      </c>
      <c r="F234" s="124">
        <v>72</v>
      </c>
      <c r="G234" s="206">
        <v>0.3076923076923077</v>
      </c>
      <c r="H234" s="136">
        <v>0.3076923076923077</v>
      </c>
      <c r="I234" s="124"/>
      <c r="J234" s="113"/>
      <c r="K234" s="115"/>
    </row>
    <row r="235" spans="1:11" ht="11.25">
      <c r="A235" s="124"/>
      <c r="B235" s="204" t="s">
        <v>137</v>
      </c>
      <c r="C235" s="124">
        <v>48</v>
      </c>
      <c r="D235" s="206">
        <v>0.34782608695652173</v>
      </c>
      <c r="E235" s="206">
        <v>0.35294117647058826</v>
      </c>
      <c r="F235" s="124">
        <v>68</v>
      </c>
      <c r="G235" s="206">
        <v>0.2905982905982906</v>
      </c>
      <c r="H235" s="136">
        <v>0.2905982905982906</v>
      </c>
      <c r="I235" s="124"/>
      <c r="J235" s="113"/>
      <c r="K235" s="115"/>
    </row>
    <row r="236" spans="1:11" ht="11.25">
      <c r="A236" s="124"/>
      <c r="B236" s="204" t="s">
        <v>138</v>
      </c>
      <c r="C236" s="124">
        <v>58</v>
      </c>
      <c r="D236" s="206">
        <v>0.42028985507246375</v>
      </c>
      <c r="E236" s="206">
        <v>0.4264705882352941</v>
      </c>
      <c r="F236" s="124">
        <v>87</v>
      </c>
      <c r="G236" s="206">
        <v>0.3717948717948718</v>
      </c>
      <c r="H236" s="136">
        <v>0.3717948717948718</v>
      </c>
      <c r="I236" s="124"/>
      <c r="J236" s="113"/>
      <c r="K236" s="115"/>
    </row>
    <row r="237" spans="1:11" ht="11.25">
      <c r="A237" s="124"/>
      <c r="B237" s="204" t="s">
        <v>139</v>
      </c>
      <c r="C237" s="124">
        <v>3</v>
      </c>
      <c r="D237" s="206">
        <v>0.021739130434782608</v>
      </c>
      <c r="E237" s="206">
        <v>0.022058823529411766</v>
      </c>
      <c r="F237" s="124">
        <v>7</v>
      </c>
      <c r="G237" s="206">
        <v>0.029914529914529916</v>
      </c>
      <c r="H237" s="136">
        <v>0.029914529914529916</v>
      </c>
      <c r="I237" s="124"/>
      <c r="J237" s="113"/>
      <c r="K237" s="115"/>
    </row>
    <row r="238" spans="1:11" ht="11.25">
      <c r="A238" s="130"/>
      <c r="B238" s="163" t="s">
        <v>101</v>
      </c>
      <c r="C238" s="130">
        <v>2</v>
      </c>
      <c r="D238" s="134">
        <v>0.014492753623188406</v>
      </c>
      <c r="E238" s="207" t="s">
        <v>102</v>
      </c>
      <c r="F238" s="130">
        <v>0</v>
      </c>
      <c r="G238" s="134">
        <v>0</v>
      </c>
      <c r="H238" s="145" t="s">
        <v>102</v>
      </c>
      <c r="I238" s="124"/>
      <c r="J238" s="113"/>
      <c r="K238" s="115"/>
    </row>
    <row r="239" spans="1:11" ht="11.25">
      <c r="A239" s="124" t="str">
        <f>"7."</f>
        <v>7.</v>
      </c>
      <c r="B239" s="204" t="s">
        <v>140</v>
      </c>
      <c r="C239" s="119"/>
      <c r="D239" s="158"/>
      <c r="E239" s="159"/>
      <c r="G239" s="199"/>
      <c r="H239" s="205"/>
      <c r="K239" s="115"/>
    </row>
    <row r="240" spans="1:11" ht="11.25">
      <c r="A240" s="124"/>
      <c r="B240" s="204" t="s">
        <v>141</v>
      </c>
      <c r="C240" s="124" t="s">
        <v>239</v>
      </c>
      <c r="D240" s="113"/>
      <c r="E240" s="115"/>
      <c r="F240" s="124" t="s">
        <v>240</v>
      </c>
      <c r="G240" s="113"/>
      <c r="H240" s="115"/>
      <c r="K240" s="115"/>
    </row>
    <row r="241" spans="1:11" ht="11.25">
      <c r="A241" s="124"/>
      <c r="B241" s="161" t="s">
        <v>143</v>
      </c>
      <c r="C241" s="124">
        <v>0</v>
      </c>
      <c r="D241" s="135">
        <v>0</v>
      </c>
      <c r="E241" s="136">
        <v>0</v>
      </c>
      <c r="F241" s="111">
        <v>12</v>
      </c>
      <c r="G241" s="206">
        <v>0.0594059405940594</v>
      </c>
      <c r="H241" s="136">
        <v>0.06349206349206349</v>
      </c>
      <c r="K241" s="115"/>
    </row>
    <row r="242" spans="1:11" ht="11.25">
      <c r="A242" s="124"/>
      <c r="B242" s="161" t="s">
        <v>144</v>
      </c>
      <c r="C242" s="124">
        <v>0</v>
      </c>
      <c r="D242" s="135">
        <v>0</v>
      </c>
      <c r="E242" s="136">
        <v>0</v>
      </c>
      <c r="F242" s="111">
        <v>14</v>
      </c>
      <c r="G242" s="206">
        <v>0.06930693069306931</v>
      </c>
      <c r="H242" s="136">
        <v>0.07407407407407407</v>
      </c>
      <c r="K242" s="115"/>
    </row>
    <row r="243" spans="1:11" ht="11.25">
      <c r="A243" s="124"/>
      <c r="B243" s="161" t="s">
        <v>145</v>
      </c>
      <c r="C243" s="124">
        <v>10</v>
      </c>
      <c r="D243" s="135">
        <v>0.07462686567164178</v>
      </c>
      <c r="E243" s="136">
        <v>0.07936507936507936</v>
      </c>
      <c r="F243" s="111">
        <v>29</v>
      </c>
      <c r="G243" s="206">
        <v>0.14356435643564355</v>
      </c>
      <c r="H243" s="136">
        <v>0.15343915343915343</v>
      </c>
      <c r="K243" s="115"/>
    </row>
    <row r="244" spans="1:11" ht="11.25">
      <c r="A244" s="124"/>
      <c r="B244" s="161" t="s">
        <v>146</v>
      </c>
      <c r="C244" s="124">
        <v>6</v>
      </c>
      <c r="D244" s="135">
        <v>0.04477611940298507</v>
      </c>
      <c r="E244" s="136">
        <v>0.047619047619047616</v>
      </c>
      <c r="F244" s="111">
        <v>21</v>
      </c>
      <c r="G244" s="206">
        <v>0.10396039603960396</v>
      </c>
      <c r="H244" s="136">
        <v>0.1111111111111111</v>
      </c>
      <c r="K244" s="115"/>
    </row>
    <row r="245" spans="1:11" ht="11.25">
      <c r="A245" s="124"/>
      <c r="B245" s="161" t="s">
        <v>147</v>
      </c>
      <c r="C245" s="124">
        <v>14</v>
      </c>
      <c r="D245" s="135">
        <v>0.1044776119402985</v>
      </c>
      <c r="E245" s="136">
        <v>0.1111111111111111</v>
      </c>
      <c r="F245" s="111">
        <v>35</v>
      </c>
      <c r="G245" s="206">
        <v>0.17326732673267325</v>
      </c>
      <c r="H245" s="136">
        <v>0.18518518518518517</v>
      </c>
      <c r="K245" s="115"/>
    </row>
    <row r="246" spans="1:11" ht="11.25">
      <c r="A246" s="124"/>
      <c r="B246" s="161" t="s">
        <v>148</v>
      </c>
      <c r="C246" s="124">
        <v>6</v>
      </c>
      <c r="D246" s="135">
        <v>0.04477611940298507</v>
      </c>
      <c r="E246" s="136">
        <v>0.047619047619047616</v>
      </c>
      <c r="F246" s="111">
        <v>25</v>
      </c>
      <c r="G246" s="206">
        <v>0.12376237623762376</v>
      </c>
      <c r="H246" s="136">
        <v>0.13227513227513227</v>
      </c>
      <c r="K246" s="115"/>
    </row>
    <row r="247" spans="1:11" ht="11.25">
      <c r="A247" s="124"/>
      <c r="B247" s="161" t="s">
        <v>149</v>
      </c>
      <c r="C247" s="124">
        <v>90</v>
      </c>
      <c r="D247" s="135">
        <v>0.6716417910447762</v>
      </c>
      <c r="E247" s="136">
        <v>0.7142857142857143</v>
      </c>
      <c r="F247" s="111">
        <v>53</v>
      </c>
      <c r="G247" s="206">
        <v>0.2623762376237624</v>
      </c>
      <c r="H247" s="136">
        <v>0.2804232804232804</v>
      </c>
      <c r="K247" s="115"/>
    </row>
    <row r="248" spans="1:11" ht="10.5" customHeight="1">
      <c r="A248" s="124"/>
      <c r="B248" s="161" t="s">
        <v>150</v>
      </c>
      <c r="C248" s="124">
        <v>8</v>
      </c>
      <c r="D248" s="135">
        <v>0.05970149253731343</v>
      </c>
      <c r="E248" s="146" t="s">
        <v>102</v>
      </c>
      <c r="F248" s="111">
        <v>13</v>
      </c>
      <c r="G248" s="206">
        <v>0.06435643564356436</v>
      </c>
      <c r="H248" s="146" t="s">
        <v>102</v>
      </c>
      <c r="K248" s="115"/>
    </row>
    <row r="249" spans="1:11" ht="11.25" customHeight="1">
      <c r="A249" s="124"/>
      <c r="B249" s="161"/>
      <c r="C249" s="124"/>
      <c r="D249" s="164"/>
      <c r="E249" s="165"/>
      <c r="G249" s="199"/>
      <c r="H249" s="205"/>
      <c r="K249" s="115"/>
    </row>
    <row r="250" spans="1:11" ht="11.25">
      <c r="A250" s="124"/>
      <c r="B250" s="161" t="s">
        <v>151</v>
      </c>
      <c r="C250" s="124" t="s">
        <v>241</v>
      </c>
      <c r="D250" s="113"/>
      <c r="E250" s="115"/>
      <c r="F250" s="124" t="s">
        <v>242</v>
      </c>
      <c r="G250" s="113"/>
      <c r="H250" s="115"/>
      <c r="K250" s="115"/>
    </row>
    <row r="251" spans="1:11" ht="11.25">
      <c r="A251" s="124"/>
      <c r="B251" s="161" t="s">
        <v>153</v>
      </c>
      <c r="C251" s="124">
        <v>4</v>
      </c>
      <c r="D251" s="135">
        <v>1</v>
      </c>
      <c r="E251" s="136">
        <v>1</v>
      </c>
      <c r="F251" s="111">
        <v>10</v>
      </c>
      <c r="G251" s="206">
        <v>0.3125</v>
      </c>
      <c r="H251" s="136">
        <v>0.38461538461538464</v>
      </c>
      <c r="K251" s="115"/>
    </row>
    <row r="252" spans="1:11" ht="11.25">
      <c r="A252" s="124"/>
      <c r="B252" s="161" t="s">
        <v>154</v>
      </c>
      <c r="C252" s="124">
        <v>0</v>
      </c>
      <c r="D252" s="135">
        <v>0</v>
      </c>
      <c r="E252" s="136">
        <v>0</v>
      </c>
      <c r="F252" s="111">
        <v>6</v>
      </c>
      <c r="G252" s="206">
        <v>0.1875</v>
      </c>
      <c r="H252" s="136">
        <v>0.23076923076923078</v>
      </c>
      <c r="K252" s="115"/>
    </row>
    <row r="253" spans="1:11" ht="11.25">
      <c r="A253" s="124"/>
      <c r="B253" s="161" t="s">
        <v>144</v>
      </c>
      <c r="C253" s="124">
        <v>0</v>
      </c>
      <c r="D253" s="135">
        <v>0</v>
      </c>
      <c r="E253" s="136">
        <v>0</v>
      </c>
      <c r="F253" s="111">
        <v>2</v>
      </c>
      <c r="G253" s="206">
        <v>0.0625</v>
      </c>
      <c r="H253" s="136">
        <v>0.07692307692307693</v>
      </c>
      <c r="K253" s="115"/>
    </row>
    <row r="254" spans="1:11" ht="11.25">
      <c r="A254" s="124"/>
      <c r="B254" s="161" t="s">
        <v>145</v>
      </c>
      <c r="C254" s="124">
        <v>0</v>
      </c>
      <c r="D254" s="135">
        <v>0</v>
      </c>
      <c r="E254" s="136">
        <v>0</v>
      </c>
      <c r="F254" s="111">
        <v>2</v>
      </c>
      <c r="G254" s="206">
        <v>0.0625</v>
      </c>
      <c r="H254" s="136">
        <v>0.07692307692307693</v>
      </c>
      <c r="K254" s="115"/>
    </row>
    <row r="255" spans="1:11" ht="11.25">
      <c r="A255" s="124"/>
      <c r="B255" s="161" t="s">
        <v>155</v>
      </c>
      <c r="C255" s="124">
        <v>0</v>
      </c>
      <c r="D255" s="135">
        <v>0</v>
      </c>
      <c r="E255" s="136">
        <v>0</v>
      </c>
      <c r="F255" s="111">
        <v>6</v>
      </c>
      <c r="G255" s="206">
        <v>0.1875</v>
      </c>
      <c r="H255" s="136">
        <v>0.23076923076923078</v>
      </c>
      <c r="K255" s="115"/>
    </row>
    <row r="256" spans="1:11" ht="11.25">
      <c r="A256" s="130"/>
      <c r="B256" s="163" t="s">
        <v>150</v>
      </c>
      <c r="C256" s="130">
        <v>0</v>
      </c>
      <c r="D256" s="134">
        <v>0</v>
      </c>
      <c r="E256" s="145" t="s">
        <v>102</v>
      </c>
      <c r="F256" s="117">
        <v>6</v>
      </c>
      <c r="G256" s="134">
        <v>0.1875</v>
      </c>
      <c r="H256" s="145" t="s">
        <v>102</v>
      </c>
      <c r="K256" s="115"/>
    </row>
    <row r="257" spans="1:11" ht="11.25">
      <c r="A257" s="167" t="s">
        <v>156</v>
      </c>
      <c r="B257" s="157" t="s">
        <v>157</v>
      </c>
      <c r="C257" s="208"/>
      <c r="D257" s="158"/>
      <c r="E257" s="159"/>
      <c r="F257" s="164"/>
      <c r="G257" s="199"/>
      <c r="H257" s="165"/>
      <c r="K257" s="115"/>
    </row>
    <row r="258" spans="1:11" ht="11.25">
      <c r="A258" s="124"/>
      <c r="B258" s="171" t="s">
        <v>158</v>
      </c>
      <c r="C258" s="124">
        <v>21</v>
      </c>
      <c r="D258" s="164">
        <v>0.15217391304347827</v>
      </c>
      <c r="E258" s="165">
        <v>0.15328467153284672</v>
      </c>
      <c r="F258" s="113">
        <v>49</v>
      </c>
      <c r="G258" s="199">
        <v>0.2094017094017094</v>
      </c>
      <c r="H258" s="165">
        <v>0.21120689655172414</v>
      </c>
      <c r="K258" s="115"/>
    </row>
    <row r="259" spans="1:11" ht="11.25">
      <c r="A259" s="124"/>
      <c r="B259" s="171" t="s">
        <v>159</v>
      </c>
      <c r="C259" s="124">
        <v>60</v>
      </c>
      <c r="D259" s="164">
        <v>0.43478260869565216</v>
      </c>
      <c r="E259" s="165">
        <v>0.43795620437956206</v>
      </c>
      <c r="F259" s="113">
        <v>79</v>
      </c>
      <c r="G259" s="199">
        <v>0.33760683760683763</v>
      </c>
      <c r="H259" s="165">
        <v>0.34051724137931033</v>
      </c>
      <c r="K259" s="115"/>
    </row>
    <row r="260" spans="1:11" ht="11.25">
      <c r="A260" s="124"/>
      <c r="B260" s="171" t="s">
        <v>160</v>
      </c>
      <c r="C260" s="124">
        <v>43</v>
      </c>
      <c r="D260" s="164">
        <v>0.3115942028985507</v>
      </c>
      <c r="E260" s="165">
        <v>0.31386861313868614</v>
      </c>
      <c r="F260" s="113">
        <v>86</v>
      </c>
      <c r="G260" s="199">
        <v>0.36752136752136755</v>
      </c>
      <c r="H260" s="165">
        <v>0.3706896551724138</v>
      </c>
      <c r="K260" s="115"/>
    </row>
    <row r="261" spans="1:11" ht="11.25">
      <c r="A261" s="124"/>
      <c r="B261" s="171" t="s">
        <v>161</v>
      </c>
      <c r="C261" s="124">
        <v>9</v>
      </c>
      <c r="D261" s="164">
        <v>0.06521739130434782</v>
      </c>
      <c r="E261" s="165">
        <v>0.06569343065693431</v>
      </c>
      <c r="F261" s="113">
        <v>12</v>
      </c>
      <c r="G261" s="199">
        <v>0.05128205128205128</v>
      </c>
      <c r="H261" s="165">
        <v>0.05172413793103448</v>
      </c>
      <c r="K261" s="115"/>
    </row>
    <row r="262" spans="1:11" ht="11.25">
      <c r="A262" s="124"/>
      <c r="B262" s="171" t="s">
        <v>162</v>
      </c>
      <c r="C262" s="124">
        <v>1</v>
      </c>
      <c r="D262" s="164">
        <v>0.007246376811594203</v>
      </c>
      <c r="E262" s="165">
        <v>0.0072992700729927005</v>
      </c>
      <c r="F262" s="113">
        <v>3</v>
      </c>
      <c r="G262" s="199">
        <v>0.01282051282051282</v>
      </c>
      <c r="H262" s="165">
        <v>0.01293103448275862</v>
      </c>
      <c r="K262" s="115"/>
    </row>
    <row r="263" spans="1:11" ht="11.25">
      <c r="A263" s="124"/>
      <c r="B263" s="171" t="s">
        <v>163</v>
      </c>
      <c r="C263" s="124">
        <v>3</v>
      </c>
      <c r="D263" s="164">
        <v>0.021739130434782608</v>
      </c>
      <c r="E263" s="165">
        <v>0.021897810218978103</v>
      </c>
      <c r="F263" s="113">
        <v>3</v>
      </c>
      <c r="G263" s="199">
        <v>0.01282051282051282</v>
      </c>
      <c r="H263" s="165">
        <v>0.01293103448275862</v>
      </c>
      <c r="K263" s="115"/>
    </row>
    <row r="264" spans="1:11" ht="11.25">
      <c r="A264" s="130"/>
      <c r="B264" s="172" t="s">
        <v>101</v>
      </c>
      <c r="C264" s="130">
        <v>1</v>
      </c>
      <c r="D264" s="134">
        <v>0.007246376811594203</v>
      </c>
      <c r="E264" s="145" t="s">
        <v>102</v>
      </c>
      <c r="F264" s="117">
        <v>2</v>
      </c>
      <c r="G264" s="134">
        <v>0.008547008547008548</v>
      </c>
      <c r="H264" s="145" t="s">
        <v>102</v>
      </c>
      <c r="K264" s="115"/>
    </row>
    <row r="265" spans="1:11" ht="16.5" customHeight="1">
      <c r="A265" s="124" t="s">
        <v>164</v>
      </c>
      <c r="B265" s="111" t="s">
        <v>243</v>
      </c>
      <c r="D265" s="199"/>
      <c r="E265" s="209"/>
      <c r="G265" s="199"/>
      <c r="H265" s="205"/>
      <c r="K265" s="115"/>
    </row>
    <row r="266" spans="1:11" ht="6" customHeight="1">
      <c r="A266" s="130"/>
      <c r="B266" s="117"/>
      <c r="C266" s="117"/>
      <c r="D266" s="188"/>
      <c r="E266" s="189"/>
      <c r="F266" s="117"/>
      <c r="G266" s="188"/>
      <c r="H266" s="190"/>
      <c r="I266" s="117"/>
      <c r="J266" s="117"/>
      <c r="K266" s="118"/>
    </row>
    <row r="267" spans="1:11" ht="12.75">
      <c r="A267" s="107" t="s">
        <v>453</v>
      </c>
      <c r="B267" s="108"/>
      <c r="C267" s="109"/>
      <c r="D267" s="109"/>
      <c r="E267" s="108"/>
      <c r="F267" s="108"/>
      <c r="G267" s="158"/>
      <c r="H267" s="158"/>
      <c r="I267" s="108"/>
      <c r="J267" s="108"/>
      <c r="K267" s="110" t="s">
        <v>244</v>
      </c>
    </row>
    <row r="268" spans="1:11" ht="12.75">
      <c r="A268" s="112" t="s">
        <v>454</v>
      </c>
      <c r="B268" s="113"/>
      <c r="C268" s="114"/>
      <c r="D268" s="114"/>
      <c r="E268" s="113"/>
      <c r="F268" s="113"/>
      <c r="G268" s="164"/>
      <c r="H268" s="164"/>
      <c r="I268" s="113"/>
      <c r="J268" s="113"/>
      <c r="K268" s="115"/>
    </row>
    <row r="269" spans="1:11" ht="12.75">
      <c r="A269" s="112" t="s">
        <v>455</v>
      </c>
      <c r="B269" s="113"/>
      <c r="C269" s="114"/>
      <c r="D269" s="114"/>
      <c r="E269" s="113"/>
      <c r="F269" s="113"/>
      <c r="G269" s="164"/>
      <c r="H269" s="164"/>
      <c r="I269" s="113"/>
      <c r="J269" s="113"/>
      <c r="K269" s="115"/>
    </row>
    <row r="270" spans="1:11" ht="15" customHeight="1">
      <c r="A270" s="116" t="s">
        <v>89</v>
      </c>
      <c r="B270" s="117"/>
      <c r="C270" s="117"/>
      <c r="D270" s="117"/>
      <c r="E270" s="117"/>
      <c r="F270" s="117"/>
      <c r="G270" s="188"/>
      <c r="H270" s="188"/>
      <c r="I270" s="117"/>
      <c r="J270" s="117"/>
      <c r="K270" s="118"/>
    </row>
    <row r="271" spans="1:11" ht="15.75" customHeight="1">
      <c r="A271" s="119"/>
      <c r="B271" s="108"/>
      <c r="C271" s="177" t="s">
        <v>32</v>
      </c>
      <c r="D271" s="178"/>
      <c r="E271" s="178"/>
      <c r="F271" s="177" t="s">
        <v>31</v>
      </c>
      <c r="G271" s="178"/>
      <c r="H271" s="179"/>
      <c r="I271" s="124"/>
      <c r="K271" s="115"/>
    </row>
    <row r="272" spans="1:11" ht="11.25">
      <c r="A272" s="124"/>
      <c r="B272" s="115"/>
      <c r="C272" s="180"/>
      <c r="D272" s="181" t="s">
        <v>29</v>
      </c>
      <c r="E272" s="181" t="s">
        <v>29</v>
      </c>
      <c r="F272" s="182"/>
      <c r="G272" s="181" t="s">
        <v>29</v>
      </c>
      <c r="H272" s="183" t="s">
        <v>29</v>
      </c>
      <c r="I272" s="124"/>
      <c r="K272" s="115"/>
    </row>
    <row r="273" spans="1:11" ht="11.25" customHeight="1">
      <c r="A273" s="184"/>
      <c r="B273" s="126" t="s">
        <v>236</v>
      </c>
      <c r="C273" s="180"/>
      <c r="D273" s="181" t="s">
        <v>91</v>
      </c>
      <c r="E273" s="181" t="s">
        <v>92</v>
      </c>
      <c r="F273" s="182"/>
      <c r="G273" s="181" t="s">
        <v>91</v>
      </c>
      <c r="H273" s="183" t="s">
        <v>92</v>
      </c>
      <c r="I273" s="124"/>
      <c r="K273" s="115"/>
    </row>
    <row r="274" spans="1:11" ht="11.25">
      <c r="A274" s="130"/>
      <c r="B274" s="118"/>
      <c r="C274" s="185" t="s">
        <v>28</v>
      </c>
      <c r="D274" s="185" t="s">
        <v>93</v>
      </c>
      <c r="E274" s="185" t="s">
        <v>93</v>
      </c>
      <c r="F274" s="186" t="s">
        <v>28</v>
      </c>
      <c r="G274" s="185" t="s">
        <v>93</v>
      </c>
      <c r="H274" s="187" t="s">
        <v>93</v>
      </c>
      <c r="I274" s="124"/>
      <c r="K274" s="115"/>
    </row>
    <row r="275" spans="1:11" ht="11.25">
      <c r="A275" s="124" t="str">
        <f>"9a."</f>
        <v>9a.</v>
      </c>
      <c r="B275" s="161" t="s">
        <v>167</v>
      </c>
      <c r="C275" s="124"/>
      <c r="D275" s="135"/>
      <c r="E275" s="146"/>
      <c r="G275" s="135"/>
      <c r="H275" s="205"/>
      <c r="K275" s="115"/>
    </row>
    <row r="276" spans="1:11" ht="11.25">
      <c r="A276" s="124"/>
      <c r="B276" s="161" t="s">
        <v>168</v>
      </c>
      <c r="C276" s="124">
        <v>29</v>
      </c>
      <c r="D276" s="164">
        <v>0.21014492753623187</v>
      </c>
      <c r="E276" s="165">
        <v>0.21804511278195488</v>
      </c>
      <c r="F276" s="111">
        <v>26</v>
      </c>
      <c r="G276" s="199">
        <v>0.1111111111111111</v>
      </c>
      <c r="H276" s="165">
        <v>0.1145374449339207</v>
      </c>
      <c r="K276" s="115"/>
    </row>
    <row r="277" spans="1:11" ht="11.25">
      <c r="A277" s="124"/>
      <c r="B277" s="161" t="s">
        <v>169</v>
      </c>
      <c r="C277" s="124">
        <v>3</v>
      </c>
      <c r="D277" s="164">
        <v>0.021739130434782608</v>
      </c>
      <c r="E277" s="165">
        <v>0.022556390977443608</v>
      </c>
      <c r="F277" s="111">
        <v>9</v>
      </c>
      <c r="G277" s="199">
        <v>0.038461538461538464</v>
      </c>
      <c r="H277" s="165">
        <v>0.039647577092511016</v>
      </c>
      <c r="K277" s="115"/>
    </row>
    <row r="278" spans="1:11" ht="11.25">
      <c r="A278" s="124"/>
      <c r="B278" s="161" t="s">
        <v>170</v>
      </c>
      <c r="C278" s="124">
        <v>6</v>
      </c>
      <c r="D278" s="164">
        <v>0.043478260869565216</v>
      </c>
      <c r="E278" s="165">
        <v>0.045112781954887216</v>
      </c>
      <c r="F278" s="111">
        <v>10</v>
      </c>
      <c r="G278" s="199">
        <v>0.042735042735042736</v>
      </c>
      <c r="H278" s="165">
        <v>0.04405286343612335</v>
      </c>
      <c r="K278" s="115"/>
    </row>
    <row r="279" spans="1:11" ht="11.25">
      <c r="A279" s="124"/>
      <c r="B279" s="161" t="s">
        <v>171</v>
      </c>
      <c r="C279" s="124">
        <v>11</v>
      </c>
      <c r="D279" s="164">
        <v>0.07971014492753623</v>
      </c>
      <c r="E279" s="165">
        <v>0.08270676691729323</v>
      </c>
      <c r="F279" s="111">
        <v>11</v>
      </c>
      <c r="G279" s="199">
        <v>0.04700854700854701</v>
      </c>
      <c r="H279" s="165">
        <v>0.048458149779735685</v>
      </c>
      <c r="K279" s="115"/>
    </row>
    <row r="280" spans="1:11" ht="11.25">
      <c r="A280" s="124"/>
      <c r="B280" s="161" t="s">
        <v>172</v>
      </c>
      <c r="C280" s="124">
        <v>0</v>
      </c>
      <c r="D280" s="164">
        <v>0</v>
      </c>
      <c r="E280" s="165">
        <v>0</v>
      </c>
      <c r="F280" s="111">
        <v>2</v>
      </c>
      <c r="G280" s="199">
        <v>0.008547008547008548</v>
      </c>
      <c r="H280" s="165">
        <v>0.00881057268722467</v>
      </c>
      <c r="K280" s="115"/>
    </row>
    <row r="281" spans="1:11" ht="11.25">
      <c r="A281" s="124"/>
      <c r="B281" s="161" t="s">
        <v>173</v>
      </c>
      <c r="C281" s="124">
        <v>0</v>
      </c>
      <c r="D281" s="164">
        <v>0</v>
      </c>
      <c r="E281" s="165">
        <v>0</v>
      </c>
      <c r="F281" s="111">
        <v>0</v>
      </c>
      <c r="G281" s="199">
        <v>0</v>
      </c>
      <c r="H281" s="165">
        <v>0</v>
      </c>
      <c r="K281" s="115"/>
    </row>
    <row r="282" spans="1:11" ht="11.25">
      <c r="A282" s="124"/>
      <c r="B282" s="161" t="s">
        <v>174</v>
      </c>
      <c r="C282" s="124">
        <v>26</v>
      </c>
      <c r="D282" s="164">
        <v>0.18840579710144928</v>
      </c>
      <c r="E282" s="165">
        <v>0.19548872180451127</v>
      </c>
      <c r="F282" s="111">
        <v>6</v>
      </c>
      <c r="G282" s="199">
        <v>0.02564102564102564</v>
      </c>
      <c r="H282" s="165">
        <v>0.02643171806167401</v>
      </c>
      <c r="K282" s="115"/>
    </row>
    <row r="283" spans="1:11" ht="11.25">
      <c r="A283" s="124"/>
      <c r="B283" s="161" t="s">
        <v>175</v>
      </c>
      <c r="C283" s="124">
        <v>2</v>
      </c>
      <c r="D283" s="164">
        <v>0.014492753623188406</v>
      </c>
      <c r="E283" s="165">
        <v>0.015037593984962405</v>
      </c>
      <c r="F283" s="111">
        <v>1</v>
      </c>
      <c r="G283" s="199">
        <v>0.004273504273504274</v>
      </c>
      <c r="H283" s="165">
        <v>0.004405286343612335</v>
      </c>
      <c r="K283" s="115"/>
    </row>
    <row r="284" spans="1:11" ht="11.25">
      <c r="A284" s="124"/>
      <c r="B284" s="161" t="s">
        <v>176</v>
      </c>
      <c r="C284" s="124">
        <v>1</v>
      </c>
      <c r="D284" s="164">
        <v>0.007246376811594203</v>
      </c>
      <c r="E284" s="165">
        <v>0.007518796992481203</v>
      </c>
      <c r="F284" s="111">
        <v>4</v>
      </c>
      <c r="G284" s="199">
        <v>0.017094017094017096</v>
      </c>
      <c r="H284" s="165">
        <v>0.01762114537444934</v>
      </c>
      <c r="K284" s="115"/>
    </row>
    <row r="285" spans="1:11" ht="11.25">
      <c r="A285" s="124"/>
      <c r="B285" s="161" t="s">
        <v>177</v>
      </c>
      <c r="C285" s="124">
        <v>2</v>
      </c>
      <c r="D285" s="164">
        <v>0.014492753623188406</v>
      </c>
      <c r="E285" s="165">
        <v>0.015037593984962405</v>
      </c>
      <c r="F285" s="111">
        <v>1</v>
      </c>
      <c r="G285" s="199">
        <v>0.004273504273504274</v>
      </c>
      <c r="H285" s="165">
        <v>0.004405286343612335</v>
      </c>
      <c r="K285" s="115"/>
    </row>
    <row r="286" spans="1:11" ht="11.25">
      <c r="A286" s="124"/>
      <c r="B286" s="161" t="s">
        <v>178</v>
      </c>
      <c r="C286" s="124">
        <v>6</v>
      </c>
      <c r="D286" s="164">
        <v>0.043478260869565216</v>
      </c>
      <c r="E286" s="165">
        <v>0.045112781954887216</v>
      </c>
      <c r="F286" s="111">
        <v>26</v>
      </c>
      <c r="G286" s="199">
        <v>0.1111111111111111</v>
      </c>
      <c r="H286" s="165">
        <v>0.1145374449339207</v>
      </c>
      <c r="K286" s="115"/>
    </row>
    <row r="287" spans="1:11" ht="11.25">
      <c r="A287" s="124"/>
      <c r="B287" s="161" t="s">
        <v>179</v>
      </c>
      <c r="C287" s="124">
        <v>1</v>
      </c>
      <c r="D287" s="164">
        <v>0.007246376811594203</v>
      </c>
      <c r="E287" s="165">
        <v>0.007518796992481203</v>
      </c>
      <c r="F287" s="111">
        <v>8</v>
      </c>
      <c r="G287" s="199">
        <v>0.03418803418803419</v>
      </c>
      <c r="H287" s="165">
        <v>0.03524229074889868</v>
      </c>
      <c r="K287" s="115"/>
    </row>
    <row r="288" spans="1:11" ht="11.25">
      <c r="A288" s="124"/>
      <c r="B288" s="161" t="s">
        <v>180</v>
      </c>
      <c r="C288" s="124">
        <v>1</v>
      </c>
      <c r="D288" s="164">
        <v>0.007246376811594203</v>
      </c>
      <c r="E288" s="165">
        <v>0.007518796992481203</v>
      </c>
      <c r="F288" s="111">
        <v>6</v>
      </c>
      <c r="G288" s="199">
        <v>0.02564102564102564</v>
      </c>
      <c r="H288" s="165">
        <v>0.02643171806167401</v>
      </c>
      <c r="K288" s="115"/>
    </row>
    <row r="289" spans="1:11" ht="11.25">
      <c r="A289" s="124"/>
      <c r="B289" s="161" t="s">
        <v>181</v>
      </c>
      <c r="C289" s="124">
        <v>3</v>
      </c>
      <c r="D289" s="164">
        <v>0.021739130434782608</v>
      </c>
      <c r="E289" s="165">
        <v>0.022556390977443608</v>
      </c>
      <c r="F289" s="111">
        <v>11</v>
      </c>
      <c r="G289" s="199">
        <v>0.04700854700854701</v>
      </c>
      <c r="H289" s="165">
        <v>0.048458149779735685</v>
      </c>
      <c r="K289" s="115"/>
    </row>
    <row r="290" spans="1:11" ht="11.25">
      <c r="A290" s="124"/>
      <c r="B290" s="161" t="s">
        <v>182</v>
      </c>
      <c r="C290" s="124">
        <v>2</v>
      </c>
      <c r="D290" s="164">
        <v>0.014492753623188406</v>
      </c>
      <c r="E290" s="165">
        <v>0.015037593984962405</v>
      </c>
      <c r="F290" s="111">
        <v>2</v>
      </c>
      <c r="G290" s="199">
        <v>0.008547008547008548</v>
      </c>
      <c r="H290" s="165">
        <v>0.00881057268722467</v>
      </c>
      <c r="K290" s="115"/>
    </row>
    <row r="291" spans="1:11" ht="11.25">
      <c r="A291" s="124"/>
      <c r="B291" s="161" t="s">
        <v>183</v>
      </c>
      <c r="C291" s="124">
        <v>1</v>
      </c>
      <c r="D291" s="164">
        <v>0.007246376811594203</v>
      </c>
      <c r="E291" s="165">
        <v>0.007518796992481203</v>
      </c>
      <c r="F291" s="111">
        <v>1</v>
      </c>
      <c r="G291" s="199">
        <v>0.004273504273504274</v>
      </c>
      <c r="H291" s="165">
        <v>0.004405286343612335</v>
      </c>
      <c r="K291" s="115"/>
    </row>
    <row r="292" spans="1:11" ht="11.25">
      <c r="A292" s="124"/>
      <c r="B292" s="161" t="s">
        <v>184</v>
      </c>
      <c r="C292" s="124">
        <v>0</v>
      </c>
      <c r="D292" s="164">
        <v>0</v>
      </c>
      <c r="E292" s="165">
        <v>0</v>
      </c>
      <c r="F292" s="111">
        <v>7</v>
      </c>
      <c r="G292" s="199">
        <v>0.029914529914529916</v>
      </c>
      <c r="H292" s="165">
        <v>0.030837004405286344</v>
      </c>
      <c r="K292" s="115"/>
    </row>
    <row r="293" spans="1:11" ht="11.25">
      <c r="A293" s="124"/>
      <c r="B293" s="161" t="s">
        <v>185</v>
      </c>
      <c r="C293" s="124">
        <v>0</v>
      </c>
      <c r="D293" s="164">
        <v>0</v>
      </c>
      <c r="E293" s="165">
        <v>0</v>
      </c>
      <c r="F293" s="111">
        <v>30</v>
      </c>
      <c r="G293" s="199">
        <v>0.1282051282051282</v>
      </c>
      <c r="H293" s="165">
        <v>0.13215859030837004</v>
      </c>
      <c r="K293" s="115"/>
    </row>
    <row r="294" spans="1:11" ht="11.25">
      <c r="A294" s="124"/>
      <c r="B294" s="161" t="s">
        <v>186</v>
      </c>
      <c r="C294" s="124">
        <v>1</v>
      </c>
      <c r="D294" s="164">
        <v>0.007246376811594203</v>
      </c>
      <c r="E294" s="165">
        <v>0.007518796992481203</v>
      </c>
      <c r="F294" s="111">
        <v>11</v>
      </c>
      <c r="G294" s="199">
        <v>0.04700854700854701</v>
      </c>
      <c r="H294" s="165">
        <v>0.048458149779735685</v>
      </c>
      <c r="K294" s="115"/>
    </row>
    <row r="295" spans="1:11" ht="11.25">
      <c r="A295" s="124"/>
      <c r="B295" s="161" t="s">
        <v>187</v>
      </c>
      <c r="C295" s="124">
        <v>7</v>
      </c>
      <c r="D295" s="164">
        <v>0.050724637681159424</v>
      </c>
      <c r="E295" s="165">
        <v>0.05263157894736842</v>
      </c>
      <c r="F295" s="111">
        <v>7</v>
      </c>
      <c r="G295" s="199">
        <v>0.029914529914529916</v>
      </c>
      <c r="H295" s="165">
        <v>0.030837004405286344</v>
      </c>
      <c r="K295" s="115"/>
    </row>
    <row r="296" spans="1:11" ht="11.25">
      <c r="A296" s="124"/>
      <c r="B296" s="161" t="s">
        <v>188</v>
      </c>
      <c r="C296" s="124">
        <v>0</v>
      </c>
      <c r="D296" s="164">
        <v>0</v>
      </c>
      <c r="E296" s="165">
        <v>0</v>
      </c>
      <c r="F296" s="111">
        <v>9</v>
      </c>
      <c r="G296" s="199">
        <v>0.038461538461538464</v>
      </c>
      <c r="H296" s="165">
        <v>0.039647577092511016</v>
      </c>
      <c r="K296" s="115"/>
    </row>
    <row r="297" spans="1:11" ht="11.25">
      <c r="A297" s="124"/>
      <c r="B297" s="161" t="s">
        <v>189</v>
      </c>
      <c r="C297" s="124">
        <v>4</v>
      </c>
      <c r="D297" s="164">
        <v>0.028985507246376812</v>
      </c>
      <c r="E297" s="165">
        <v>0.03007518796992481</v>
      </c>
      <c r="F297" s="111">
        <v>10</v>
      </c>
      <c r="G297" s="199">
        <v>0.042735042735042736</v>
      </c>
      <c r="H297" s="165">
        <v>0.04405286343612335</v>
      </c>
      <c r="K297" s="115"/>
    </row>
    <row r="298" spans="1:11" ht="11.25">
      <c r="A298" s="124"/>
      <c r="B298" s="161" t="s">
        <v>190</v>
      </c>
      <c r="C298" s="124">
        <v>0</v>
      </c>
      <c r="D298" s="164">
        <v>0</v>
      </c>
      <c r="E298" s="165">
        <v>0</v>
      </c>
      <c r="F298" s="111">
        <v>0</v>
      </c>
      <c r="G298" s="199">
        <v>0</v>
      </c>
      <c r="H298" s="165">
        <v>0</v>
      </c>
      <c r="K298" s="115"/>
    </row>
    <row r="299" spans="1:11" ht="11.25">
      <c r="A299" s="124"/>
      <c r="B299" s="161" t="s">
        <v>191</v>
      </c>
      <c r="C299" s="124">
        <v>1</v>
      </c>
      <c r="D299" s="164">
        <v>0.007246376811594203</v>
      </c>
      <c r="E299" s="165">
        <v>0.007518796992481203</v>
      </c>
      <c r="F299" s="111">
        <v>2</v>
      </c>
      <c r="G299" s="199">
        <v>0.008547008547008548</v>
      </c>
      <c r="H299" s="165">
        <v>0.00881057268722467</v>
      </c>
      <c r="K299" s="115"/>
    </row>
    <row r="300" spans="1:11" ht="11.25">
      <c r="A300" s="124"/>
      <c r="B300" s="161" t="s">
        <v>193</v>
      </c>
      <c r="C300" s="124">
        <v>4</v>
      </c>
      <c r="D300" s="164">
        <v>0.028985507246376812</v>
      </c>
      <c r="E300" s="165">
        <v>0.03007518796992481</v>
      </c>
      <c r="F300" s="111">
        <v>0</v>
      </c>
      <c r="G300" s="199">
        <v>0</v>
      </c>
      <c r="H300" s="165">
        <v>0</v>
      </c>
      <c r="K300" s="115"/>
    </row>
    <row r="301" spans="1:11" ht="11.25">
      <c r="A301" s="124"/>
      <c r="B301" s="161" t="s">
        <v>192</v>
      </c>
      <c r="C301" s="124">
        <v>1</v>
      </c>
      <c r="D301" s="164">
        <v>0.007246376811594203</v>
      </c>
      <c r="E301" s="165">
        <v>0.007518796992481203</v>
      </c>
      <c r="F301" s="111">
        <v>2</v>
      </c>
      <c r="G301" s="199">
        <v>0.008547008547008548</v>
      </c>
      <c r="H301" s="165">
        <v>0.00881057268722467</v>
      </c>
      <c r="K301" s="115"/>
    </row>
    <row r="302" spans="1:11" ht="11.25">
      <c r="A302" s="124"/>
      <c r="B302" s="161" t="s">
        <v>194</v>
      </c>
      <c r="C302" s="124">
        <v>14</v>
      </c>
      <c r="D302" s="164">
        <v>0.10144927536231885</v>
      </c>
      <c r="E302" s="165">
        <v>0.10526315789473684</v>
      </c>
      <c r="F302" s="111">
        <v>12</v>
      </c>
      <c r="G302" s="199">
        <v>0.05128205128205128</v>
      </c>
      <c r="H302" s="165">
        <v>0.05286343612334802</v>
      </c>
      <c r="K302" s="115"/>
    </row>
    <row r="303" spans="1:11" ht="11.25">
      <c r="A303" s="124"/>
      <c r="B303" s="161" t="s">
        <v>195</v>
      </c>
      <c r="C303" s="124">
        <v>0</v>
      </c>
      <c r="D303" s="164">
        <v>0</v>
      </c>
      <c r="E303" s="165">
        <v>0</v>
      </c>
      <c r="F303" s="111">
        <v>10</v>
      </c>
      <c r="G303" s="199">
        <v>0.042735042735042736</v>
      </c>
      <c r="H303" s="165">
        <v>0.04405286343612335</v>
      </c>
      <c r="K303" s="115"/>
    </row>
    <row r="304" spans="1:11" ht="11.25">
      <c r="A304" s="124"/>
      <c r="B304" s="161" t="s">
        <v>196</v>
      </c>
      <c r="C304" s="124">
        <v>2</v>
      </c>
      <c r="D304" s="164">
        <v>0.014492753623188406</v>
      </c>
      <c r="E304" s="165">
        <v>0.015037593984962405</v>
      </c>
      <c r="F304" s="111">
        <v>1</v>
      </c>
      <c r="G304" s="199">
        <v>0.004273504273504274</v>
      </c>
      <c r="H304" s="165">
        <v>0.004405286343612335</v>
      </c>
      <c r="K304" s="115"/>
    </row>
    <row r="305" spans="1:11" ht="11.25">
      <c r="A305" s="124"/>
      <c r="B305" s="161" t="s">
        <v>197</v>
      </c>
      <c r="C305" s="124">
        <v>1</v>
      </c>
      <c r="D305" s="164">
        <v>0.007246376811594203</v>
      </c>
      <c r="E305" s="165">
        <v>0.007518796992481203</v>
      </c>
      <c r="F305" s="111">
        <v>0</v>
      </c>
      <c r="G305" s="199">
        <v>0</v>
      </c>
      <c r="H305" s="165">
        <v>0</v>
      </c>
      <c r="K305" s="115"/>
    </row>
    <row r="306" spans="1:11" ht="11.25">
      <c r="A306" s="124"/>
      <c r="B306" s="161" t="s">
        <v>198</v>
      </c>
      <c r="C306" s="124">
        <v>0</v>
      </c>
      <c r="D306" s="164">
        <v>0</v>
      </c>
      <c r="E306" s="165">
        <v>0</v>
      </c>
      <c r="F306" s="111">
        <v>0</v>
      </c>
      <c r="G306" s="199">
        <v>0</v>
      </c>
      <c r="H306" s="165">
        <v>0</v>
      </c>
      <c r="K306" s="115"/>
    </row>
    <row r="307" spans="1:11" ht="11.25">
      <c r="A307" s="124"/>
      <c r="B307" s="161" t="s">
        <v>199</v>
      </c>
      <c r="C307" s="124">
        <v>0</v>
      </c>
      <c r="D307" s="164">
        <v>0</v>
      </c>
      <c r="E307" s="165">
        <v>0</v>
      </c>
      <c r="F307" s="111">
        <v>1</v>
      </c>
      <c r="G307" s="199">
        <v>0.004273504273504274</v>
      </c>
      <c r="H307" s="165">
        <v>0.004405286343612335</v>
      </c>
      <c r="K307" s="115"/>
    </row>
    <row r="308" spans="1:11" ht="11.25">
      <c r="A308" s="124"/>
      <c r="B308" s="161" t="s">
        <v>200</v>
      </c>
      <c r="C308" s="124">
        <v>0</v>
      </c>
      <c r="D308" s="164">
        <v>0</v>
      </c>
      <c r="E308" s="165">
        <v>0</v>
      </c>
      <c r="F308" s="111">
        <v>0</v>
      </c>
      <c r="G308" s="199">
        <v>0</v>
      </c>
      <c r="H308" s="165">
        <v>0</v>
      </c>
      <c r="K308" s="115"/>
    </row>
    <row r="309" spans="1:11" ht="11.25">
      <c r="A309" s="124"/>
      <c r="B309" s="161" t="s">
        <v>201</v>
      </c>
      <c r="C309" s="124">
        <v>0</v>
      </c>
      <c r="D309" s="164">
        <v>0</v>
      </c>
      <c r="E309" s="165">
        <v>0</v>
      </c>
      <c r="F309" s="111">
        <v>0</v>
      </c>
      <c r="G309" s="199">
        <v>0</v>
      </c>
      <c r="H309" s="165">
        <v>0</v>
      </c>
      <c r="K309" s="115"/>
    </row>
    <row r="310" spans="1:11" ht="11.25">
      <c r="A310" s="124"/>
      <c r="B310" s="161" t="s">
        <v>202</v>
      </c>
      <c r="C310" s="124">
        <v>1</v>
      </c>
      <c r="D310" s="164">
        <v>0.007246376811594203</v>
      </c>
      <c r="E310" s="165">
        <v>0.007518796992481203</v>
      </c>
      <c r="F310" s="111">
        <v>0</v>
      </c>
      <c r="G310" s="199">
        <v>0</v>
      </c>
      <c r="H310" s="165">
        <v>0</v>
      </c>
      <c r="K310" s="115"/>
    </row>
    <row r="311" spans="1:11" ht="11.25">
      <c r="A311" s="124"/>
      <c r="B311" s="161" t="s">
        <v>203</v>
      </c>
      <c r="C311" s="124">
        <v>1</v>
      </c>
      <c r="D311" s="164">
        <v>0.007246376811594203</v>
      </c>
      <c r="E311" s="165">
        <v>0.007518796992481203</v>
      </c>
      <c r="F311" s="111">
        <v>0</v>
      </c>
      <c r="G311" s="199">
        <v>0</v>
      </c>
      <c r="H311" s="165">
        <v>0</v>
      </c>
      <c r="K311" s="115"/>
    </row>
    <row r="312" spans="1:11" ht="11.25">
      <c r="A312" s="124"/>
      <c r="B312" s="161" t="s">
        <v>204</v>
      </c>
      <c r="C312" s="124">
        <v>1</v>
      </c>
      <c r="D312" s="164">
        <v>0.007246376811594203</v>
      </c>
      <c r="E312" s="165">
        <v>0.007518796992481203</v>
      </c>
      <c r="F312" s="111">
        <v>0</v>
      </c>
      <c r="G312" s="199">
        <v>0</v>
      </c>
      <c r="H312" s="165">
        <v>0</v>
      </c>
      <c r="K312" s="115"/>
    </row>
    <row r="313" spans="1:11" ht="11.25">
      <c r="A313" s="124"/>
      <c r="B313" s="161" t="s">
        <v>205</v>
      </c>
      <c r="C313" s="124">
        <v>1</v>
      </c>
      <c r="D313" s="164">
        <v>0.007246376811594203</v>
      </c>
      <c r="E313" s="165">
        <v>0.007518796992481203</v>
      </c>
      <c r="F313" s="111">
        <v>1</v>
      </c>
      <c r="G313" s="199">
        <v>0.004273504273504274</v>
      </c>
      <c r="H313" s="165">
        <v>0.004405286343612335</v>
      </c>
      <c r="K313" s="115"/>
    </row>
    <row r="314" spans="1:11" ht="11.25">
      <c r="A314" s="130"/>
      <c r="B314" s="163" t="s">
        <v>101</v>
      </c>
      <c r="C314" s="130">
        <v>5</v>
      </c>
      <c r="D314" s="134">
        <v>0.036231884057971016</v>
      </c>
      <c r="E314" s="145" t="s">
        <v>102</v>
      </c>
      <c r="F314" s="117">
        <v>7</v>
      </c>
      <c r="G314" s="134">
        <v>0.029914529914529916</v>
      </c>
      <c r="H314" s="145" t="s">
        <v>102</v>
      </c>
      <c r="I314" s="117"/>
      <c r="J314" s="117"/>
      <c r="K314" s="118"/>
    </row>
    <row r="315" spans="1:11" ht="12.75">
      <c r="A315" s="107" t="s">
        <v>453</v>
      </c>
      <c r="B315" s="108"/>
      <c r="C315" s="109"/>
      <c r="D315" s="191"/>
      <c r="E315" s="158"/>
      <c r="F315" s="108"/>
      <c r="G315" s="158"/>
      <c r="H315" s="158"/>
      <c r="I315" s="108"/>
      <c r="J315" s="108"/>
      <c r="K315" s="110" t="s">
        <v>245</v>
      </c>
    </row>
    <row r="316" spans="1:11" ht="12.75">
      <c r="A316" s="112" t="s">
        <v>454</v>
      </c>
      <c r="B316" s="113"/>
      <c r="C316" s="114"/>
      <c r="D316" s="114"/>
      <c r="E316" s="113"/>
      <c r="F316" s="113"/>
      <c r="G316" s="164"/>
      <c r="H316" s="164"/>
      <c r="I316" s="113"/>
      <c r="J316" s="113"/>
      <c r="K316" s="115"/>
    </row>
    <row r="317" spans="1:11" ht="12.75">
      <c r="A317" s="112" t="s">
        <v>455</v>
      </c>
      <c r="B317" s="113"/>
      <c r="C317" s="114"/>
      <c r="D317" s="114"/>
      <c r="E317" s="113"/>
      <c r="F317" s="113"/>
      <c r="G317" s="164"/>
      <c r="H317" s="164"/>
      <c r="I317" s="113"/>
      <c r="J317" s="113"/>
      <c r="K317" s="115"/>
    </row>
    <row r="318" spans="1:11" ht="15" customHeight="1">
      <c r="A318" s="116" t="s">
        <v>89</v>
      </c>
      <c r="B318" s="117"/>
      <c r="C318" s="117"/>
      <c r="D318" s="117"/>
      <c r="E318" s="117"/>
      <c r="F318" s="117"/>
      <c r="G318" s="188"/>
      <c r="H318" s="188"/>
      <c r="I318" s="117"/>
      <c r="J318" s="117"/>
      <c r="K318" s="118"/>
    </row>
    <row r="319" spans="1:11" ht="15.75" customHeight="1">
      <c r="A319" s="119"/>
      <c r="B319" s="108"/>
      <c r="C319" s="177" t="s">
        <v>32</v>
      </c>
      <c r="D319" s="178"/>
      <c r="E319" s="178"/>
      <c r="F319" s="177" t="s">
        <v>31</v>
      </c>
      <c r="G319" s="178"/>
      <c r="H319" s="179"/>
      <c r="I319" s="124"/>
      <c r="K319" s="115"/>
    </row>
    <row r="320" spans="1:11" ht="11.25">
      <c r="A320" s="124"/>
      <c r="B320" s="115"/>
      <c r="C320" s="180"/>
      <c r="D320" s="181" t="s">
        <v>29</v>
      </c>
      <c r="E320" s="181" t="s">
        <v>29</v>
      </c>
      <c r="F320" s="182"/>
      <c r="G320" s="181" t="s">
        <v>29</v>
      </c>
      <c r="H320" s="183" t="s">
        <v>29</v>
      </c>
      <c r="I320" s="124"/>
      <c r="K320" s="115"/>
    </row>
    <row r="321" spans="1:11" ht="11.25" customHeight="1">
      <c r="A321" s="184"/>
      <c r="B321" s="126" t="s">
        <v>236</v>
      </c>
      <c r="C321" s="180"/>
      <c r="D321" s="181" t="s">
        <v>91</v>
      </c>
      <c r="E321" s="181" t="s">
        <v>92</v>
      </c>
      <c r="F321" s="182"/>
      <c r="G321" s="181" t="s">
        <v>91</v>
      </c>
      <c r="H321" s="183" t="s">
        <v>92</v>
      </c>
      <c r="I321" s="124"/>
      <c r="K321" s="115"/>
    </row>
    <row r="322" spans="1:11" ht="11.25">
      <c r="A322" s="130"/>
      <c r="B322" s="118"/>
      <c r="C322" s="185" t="s">
        <v>28</v>
      </c>
      <c r="D322" s="185" t="s">
        <v>93</v>
      </c>
      <c r="E322" s="185" t="s">
        <v>93</v>
      </c>
      <c r="F322" s="186" t="s">
        <v>28</v>
      </c>
      <c r="G322" s="185" t="s">
        <v>93</v>
      </c>
      <c r="H322" s="187" t="s">
        <v>93</v>
      </c>
      <c r="I322" s="124"/>
      <c r="K322" s="115"/>
    </row>
    <row r="323" spans="1:11" ht="11.25">
      <c r="A323" s="124" t="s">
        <v>207</v>
      </c>
      <c r="B323" s="161" t="s">
        <v>208</v>
      </c>
      <c r="C323" s="124"/>
      <c r="D323" s="135"/>
      <c r="E323" s="146"/>
      <c r="G323" s="135"/>
      <c r="H323" s="205"/>
      <c r="K323" s="115"/>
    </row>
    <row r="324" spans="1:11" ht="11.25">
      <c r="A324" s="124"/>
      <c r="B324" s="161" t="s">
        <v>209</v>
      </c>
      <c r="C324" s="124">
        <v>3</v>
      </c>
      <c r="D324" s="164">
        <v>0.021739130434782608</v>
      </c>
      <c r="E324" s="165">
        <v>0.02631578947368421</v>
      </c>
      <c r="F324" s="111">
        <v>3</v>
      </c>
      <c r="G324" s="199">
        <v>0.01282051282051282</v>
      </c>
      <c r="H324" s="165">
        <v>0.017241379310344827</v>
      </c>
      <c r="K324" s="115"/>
    </row>
    <row r="325" spans="1:11" ht="11.25">
      <c r="A325" s="124"/>
      <c r="B325" s="161" t="s">
        <v>210</v>
      </c>
      <c r="C325" s="124">
        <v>0</v>
      </c>
      <c r="D325" s="164">
        <v>0</v>
      </c>
      <c r="E325" s="165">
        <v>0</v>
      </c>
      <c r="F325" s="111">
        <v>0</v>
      </c>
      <c r="G325" s="199">
        <v>0</v>
      </c>
      <c r="H325" s="165">
        <v>0</v>
      </c>
      <c r="K325" s="115"/>
    </row>
    <row r="326" spans="1:11" ht="11.25">
      <c r="A326" s="124"/>
      <c r="B326" s="161" t="s">
        <v>211</v>
      </c>
      <c r="C326" s="124">
        <v>0</v>
      </c>
      <c r="D326" s="164">
        <v>0</v>
      </c>
      <c r="E326" s="165">
        <v>0</v>
      </c>
      <c r="F326" s="111">
        <v>5</v>
      </c>
      <c r="G326" s="199">
        <v>0.021367521367521368</v>
      </c>
      <c r="H326" s="165">
        <v>0.028735632183908046</v>
      </c>
      <c r="K326" s="115"/>
    </row>
    <row r="327" spans="1:11" ht="11.25">
      <c r="A327" s="124"/>
      <c r="B327" s="161" t="s">
        <v>212</v>
      </c>
      <c r="C327" s="124">
        <v>6</v>
      </c>
      <c r="D327" s="164">
        <v>0.043478260869565216</v>
      </c>
      <c r="E327" s="165">
        <v>0.05263157894736842</v>
      </c>
      <c r="F327" s="111">
        <v>4</v>
      </c>
      <c r="G327" s="199">
        <v>0.017094017094017096</v>
      </c>
      <c r="H327" s="165">
        <v>0.022988505747126436</v>
      </c>
      <c r="K327" s="115"/>
    </row>
    <row r="328" spans="1:11" ht="11.25">
      <c r="A328" s="124"/>
      <c r="B328" s="161" t="s">
        <v>213</v>
      </c>
      <c r="C328" s="124">
        <v>19</v>
      </c>
      <c r="D328" s="164">
        <v>0.13768115942028986</v>
      </c>
      <c r="E328" s="165">
        <v>0.16666666666666666</v>
      </c>
      <c r="F328" s="111">
        <v>3</v>
      </c>
      <c r="G328" s="199">
        <v>0.01282051282051282</v>
      </c>
      <c r="H328" s="165">
        <v>0.017241379310344827</v>
      </c>
      <c r="K328" s="115"/>
    </row>
    <row r="329" spans="1:11" ht="11.25">
      <c r="A329" s="124"/>
      <c r="B329" s="161" t="s">
        <v>214</v>
      </c>
      <c r="C329" s="124">
        <v>5</v>
      </c>
      <c r="D329" s="164">
        <v>0.036231884057971016</v>
      </c>
      <c r="E329" s="165">
        <v>0.043859649122807015</v>
      </c>
      <c r="F329" s="111">
        <v>1</v>
      </c>
      <c r="G329" s="199">
        <v>0.004273504273504274</v>
      </c>
      <c r="H329" s="165">
        <v>0.005747126436781609</v>
      </c>
      <c r="K329" s="115"/>
    </row>
    <row r="330" spans="1:11" ht="11.25">
      <c r="A330" s="124"/>
      <c r="B330" s="161" t="s">
        <v>215</v>
      </c>
      <c r="C330" s="124">
        <v>3</v>
      </c>
      <c r="D330" s="164">
        <v>0.021739130434782608</v>
      </c>
      <c r="E330" s="165">
        <v>0.02631578947368421</v>
      </c>
      <c r="F330" s="111">
        <v>9</v>
      </c>
      <c r="G330" s="199">
        <v>0.038461538461538464</v>
      </c>
      <c r="H330" s="165">
        <v>0.05172413793103448</v>
      </c>
      <c r="K330" s="115"/>
    </row>
    <row r="331" spans="1:11" ht="11.25">
      <c r="A331" s="124"/>
      <c r="B331" s="161" t="s">
        <v>216</v>
      </c>
      <c r="C331" s="124">
        <v>5</v>
      </c>
      <c r="D331" s="164">
        <v>0.036231884057971016</v>
      </c>
      <c r="E331" s="165">
        <v>0.043859649122807015</v>
      </c>
      <c r="F331" s="111">
        <v>3</v>
      </c>
      <c r="G331" s="199">
        <v>0.01282051282051282</v>
      </c>
      <c r="H331" s="165">
        <v>0.017241379310344827</v>
      </c>
      <c r="K331" s="115"/>
    </row>
    <row r="332" spans="1:11" ht="11.25">
      <c r="A332" s="124"/>
      <c r="B332" s="161" t="s">
        <v>217</v>
      </c>
      <c r="C332" s="124">
        <v>1</v>
      </c>
      <c r="D332" s="164">
        <v>0.007246376811594203</v>
      </c>
      <c r="E332" s="165">
        <v>0.008771929824561403</v>
      </c>
      <c r="F332" s="111">
        <v>1</v>
      </c>
      <c r="G332" s="199">
        <v>0.004273504273504274</v>
      </c>
      <c r="H332" s="165">
        <v>0.005747126436781609</v>
      </c>
      <c r="K332" s="115"/>
    </row>
    <row r="333" spans="1:11" ht="11.25">
      <c r="A333" s="124"/>
      <c r="B333" s="161" t="s">
        <v>218</v>
      </c>
      <c r="C333" s="124">
        <v>9</v>
      </c>
      <c r="D333" s="164">
        <v>0.06521739130434782</v>
      </c>
      <c r="E333" s="165">
        <v>0.07894736842105263</v>
      </c>
      <c r="F333" s="111">
        <v>12</v>
      </c>
      <c r="G333" s="199">
        <v>0.05128205128205128</v>
      </c>
      <c r="H333" s="165">
        <v>0.06896551724137931</v>
      </c>
      <c r="K333" s="115"/>
    </row>
    <row r="334" spans="1:11" ht="11.25">
      <c r="A334" s="124"/>
      <c r="B334" s="161" t="s">
        <v>219</v>
      </c>
      <c r="C334" s="124">
        <v>1</v>
      </c>
      <c r="D334" s="164">
        <v>0.007246376811594203</v>
      </c>
      <c r="E334" s="165">
        <v>0.008771929824561403</v>
      </c>
      <c r="F334" s="111">
        <v>2</v>
      </c>
      <c r="G334" s="199">
        <v>0.008547008547008548</v>
      </c>
      <c r="H334" s="165">
        <v>0.011494252873563218</v>
      </c>
      <c r="K334" s="115"/>
    </row>
    <row r="335" spans="1:11" ht="11.25">
      <c r="A335" s="124"/>
      <c r="B335" s="161" t="s">
        <v>220</v>
      </c>
      <c r="C335" s="124">
        <v>17</v>
      </c>
      <c r="D335" s="164">
        <v>0.12318840579710146</v>
      </c>
      <c r="E335" s="165">
        <v>0.14912280701754385</v>
      </c>
      <c r="F335" s="111">
        <v>11</v>
      </c>
      <c r="G335" s="199">
        <v>0.04700854700854701</v>
      </c>
      <c r="H335" s="165">
        <v>0.06321839080459771</v>
      </c>
      <c r="K335" s="115"/>
    </row>
    <row r="336" spans="1:11" ht="11.25">
      <c r="A336" s="124"/>
      <c r="B336" s="161" t="s">
        <v>221</v>
      </c>
      <c r="C336" s="124">
        <v>3</v>
      </c>
      <c r="D336" s="164">
        <v>0.021739130434782608</v>
      </c>
      <c r="E336" s="165">
        <v>0.02631578947368421</v>
      </c>
      <c r="F336" s="111">
        <v>0</v>
      </c>
      <c r="G336" s="199">
        <v>0</v>
      </c>
      <c r="H336" s="165">
        <v>0</v>
      </c>
      <c r="K336" s="115"/>
    </row>
    <row r="337" spans="1:11" ht="11.25">
      <c r="A337" s="124"/>
      <c r="B337" s="161" t="s">
        <v>222</v>
      </c>
      <c r="C337" s="124">
        <v>0</v>
      </c>
      <c r="D337" s="164">
        <v>0</v>
      </c>
      <c r="E337" s="165">
        <v>0</v>
      </c>
      <c r="F337" s="111">
        <v>1</v>
      </c>
      <c r="G337" s="199">
        <v>0.004273504273504274</v>
      </c>
      <c r="H337" s="165">
        <v>0.005747126436781609</v>
      </c>
      <c r="K337" s="115"/>
    </row>
    <row r="338" spans="1:11" ht="11.25">
      <c r="A338" s="124"/>
      <c r="B338" s="161" t="s">
        <v>223</v>
      </c>
      <c r="C338" s="124">
        <v>16</v>
      </c>
      <c r="D338" s="164">
        <v>0.11594202898550725</v>
      </c>
      <c r="E338" s="165">
        <v>0.14035087719298245</v>
      </c>
      <c r="F338" s="111">
        <v>63</v>
      </c>
      <c r="G338" s="199">
        <v>0.2692307692307692</v>
      </c>
      <c r="H338" s="165">
        <v>0.3620689655172414</v>
      </c>
      <c r="K338" s="115"/>
    </row>
    <row r="339" spans="1:11" ht="11.25">
      <c r="A339" s="124"/>
      <c r="B339" s="161" t="s">
        <v>224</v>
      </c>
      <c r="C339" s="124">
        <v>16</v>
      </c>
      <c r="D339" s="164">
        <v>0.11594202898550725</v>
      </c>
      <c r="E339" s="165">
        <v>0.14035087719298245</v>
      </c>
      <c r="F339" s="111">
        <v>34</v>
      </c>
      <c r="G339" s="199">
        <v>0.1452991452991453</v>
      </c>
      <c r="H339" s="165">
        <v>0.19540229885057472</v>
      </c>
      <c r="K339" s="115"/>
    </row>
    <row r="340" spans="1:11" ht="11.25">
      <c r="A340" s="124"/>
      <c r="B340" s="161" t="s">
        <v>225</v>
      </c>
      <c r="C340" s="124">
        <v>3</v>
      </c>
      <c r="D340" s="164">
        <v>0.021739130434782608</v>
      </c>
      <c r="E340" s="165">
        <v>0.02631578947368421</v>
      </c>
      <c r="F340" s="111">
        <v>2</v>
      </c>
      <c r="G340" s="199">
        <v>0.008547008547008548</v>
      </c>
      <c r="H340" s="165">
        <v>0.011494252873563218</v>
      </c>
      <c r="K340" s="115"/>
    </row>
    <row r="341" spans="1:11" ht="11.25">
      <c r="A341" s="124"/>
      <c r="B341" s="161" t="s">
        <v>226</v>
      </c>
      <c r="C341" s="124">
        <v>1</v>
      </c>
      <c r="D341" s="164">
        <v>0.007246376811594203</v>
      </c>
      <c r="E341" s="165">
        <v>0.008771929824561403</v>
      </c>
      <c r="F341" s="111">
        <v>0</v>
      </c>
      <c r="G341" s="199">
        <v>0</v>
      </c>
      <c r="H341" s="165">
        <v>0</v>
      </c>
      <c r="K341" s="115"/>
    </row>
    <row r="342" spans="1:11" ht="11.25">
      <c r="A342" s="124"/>
      <c r="B342" s="161" t="s">
        <v>227</v>
      </c>
      <c r="C342" s="124">
        <v>6</v>
      </c>
      <c r="D342" s="164">
        <v>0.043478260869565216</v>
      </c>
      <c r="E342" s="165">
        <v>0.05263157894736842</v>
      </c>
      <c r="F342" s="111">
        <v>17</v>
      </c>
      <c r="G342" s="199">
        <v>0.07264957264957266</v>
      </c>
      <c r="H342" s="165">
        <v>0.09770114942528736</v>
      </c>
      <c r="K342" s="115"/>
    </row>
    <row r="343" spans="1:11" ht="11.25">
      <c r="A343" s="124"/>
      <c r="B343" s="161" t="s">
        <v>228</v>
      </c>
      <c r="C343" s="124">
        <v>0</v>
      </c>
      <c r="D343" s="164">
        <v>0</v>
      </c>
      <c r="E343" s="165">
        <v>0</v>
      </c>
      <c r="F343" s="111">
        <v>3</v>
      </c>
      <c r="G343" s="199">
        <v>0.01282051282051282</v>
      </c>
      <c r="H343" s="165">
        <v>0.017241379310344827</v>
      </c>
      <c r="K343" s="115"/>
    </row>
    <row r="344" spans="1:11" ht="11.25">
      <c r="A344" s="130"/>
      <c r="B344" s="172" t="s">
        <v>101</v>
      </c>
      <c r="C344" s="130">
        <v>24</v>
      </c>
      <c r="D344" s="134">
        <v>0.17391304347826086</v>
      </c>
      <c r="E344" s="145" t="s">
        <v>102</v>
      </c>
      <c r="F344" s="117">
        <v>60</v>
      </c>
      <c r="G344" s="134">
        <v>0.2564102564102564</v>
      </c>
      <c r="H344" s="145" t="s">
        <v>102</v>
      </c>
      <c r="K344" s="115"/>
    </row>
    <row r="345" spans="1:11" ht="17.25" customHeight="1">
      <c r="A345" s="119"/>
      <c r="B345" s="120"/>
      <c r="C345" s="210" t="s">
        <v>34</v>
      </c>
      <c r="D345" s="211"/>
      <c r="E345" s="211"/>
      <c r="F345" s="212" t="s">
        <v>246</v>
      </c>
      <c r="G345" s="211"/>
      <c r="H345" s="211"/>
      <c r="I345" s="177" t="s">
        <v>247</v>
      </c>
      <c r="J345" s="213"/>
      <c r="K345" s="214"/>
    </row>
    <row r="346" spans="1:11" ht="11.25">
      <c r="A346" s="124"/>
      <c r="B346" s="115"/>
      <c r="C346" s="215"/>
      <c r="D346" s="215" t="s">
        <v>29</v>
      </c>
      <c r="E346" s="215" t="s">
        <v>29</v>
      </c>
      <c r="F346" s="216"/>
      <c r="G346" s="215" t="s">
        <v>29</v>
      </c>
      <c r="H346" s="215" t="s">
        <v>29</v>
      </c>
      <c r="I346" s="216"/>
      <c r="J346" s="215" t="s">
        <v>29</v>
      </c>
      <c r="K346" s="183" t="s">
        <v>29</v>
      </c>
    </row>
    <row r="347" spans="1:11" ht="11.25" customHeight="1">
      <c r="A347" s="184"/>
      <c r="B347" s="126" t="s">
        <v>248</v>
      </c>
      <c r="C347" s="215"/>
      <c r="D347" s="215" t="s">
        <v>91</v>
      </c>
      <c r="E347" s="215" t="s">
        <v>92</v>
      </c>
      <c r="F347" s="216"/>
      <c r="G347" s="215" t="s">
        <v>91</v>
      </c>
      <c r="H347" s="215" t="s">
        <v>92</v>
      </c>
      <c r="I347" s="216"/>
      <c r="J347" s="215" t="s">
        <v>91</v>
      </c>
      <c r="K347" s="183" t="s">
        <v>92</v>
      </c>
    </row>
    <row r="348" spans="1:11" ht="11.25">
      <c r="A348" s="130"/>
      <c r="B348" s="118"/>
      <c r="C348" s="185" t="s">
        <v>28</v>
      </c>
      <c r="D348" s="185" t="s">
        <v>93</v>
      </c>
      <c r="E348" s="185" t="s">
        <v>93</v>
      </c>
      <c r="F348" s="186" t="s">
        <v>28</v>
      </c>
      <c r="G348" s="185" t="s">
        <v>93</v>
      </c>
      <c r="H348" s="185" t="s">
        <v>93</v>
      </c>
      <c r="I348" s="186" t="s">
        <v>28</v>
      </c>
      <c r="J348" s="185" t="s">
        <v>93</v>
      </c>
      <c r="K348" s="187" t="s">
        <v>93</v>
      </c>
    </row>
    <row r="349" spans="1:11" ht="17.25" customHeight="1">
      <c r="A349" s="124" t="s">
        <v>94</v>
      </c>
      <c r="B349" s="115"/>
      <c r="C349" s="111">
        <v>364</v>
      </c>
      <c r="D349" s="199">
        <v>1</v>
      </c>
      <c r="E349" s="199"/>
      <c r="F349" s="124">
        <v>34</v>
      </c>
      <c r="G349" s="199">
        <v>1</v>
      </c>
      <c r="H349" s="199"/>
      <c r="I349" s="124">
        <v>6</v>
      </c>
      <c r="J349" s="199">
        <v>1</v>
      </c>
      <c r="K349" s="165"/>
    </row>
    <row r="350" spans="1:11" ht="6.75" customHeight="1">
      <c r="A350" s="130"/>
      <c r="B350" s="118"/>
      <c r="C350" s="117"/>
      <c r="D350" s="188"/>
      <c r="E350" s="188"/>
      <c r="F350" s="130"/>
      <c r="G350" s="188"/>
      <c r="H350" s="188"/>
      <c r="I350" s="130"/>
      <c r="J350" s="188"/>
      <c r="K350" s="217"/>
    </row>
    <row r="351" spans="1:11" ht="11.25">
      <c r="A351" s="124" t="s">
        <v>95</v>
      </c>
      <c r="B351" s="115" t="s">
        <v>96</v>
      </c>
      <c r="D351" s="199"/>
      <c r="E351" s="199"/>
      <c r="F351" s="124"/>
      <c r="G351" s="199"/>
      <c r="H351" s="199"/>
      <c r="I351" s="124"/>
      <c r="J351" s="199"/>
      <c r="K351" s="165"/>
    </row>
    <row r="352" spans="1:11" ht="11.25">
      <c r="A352" s="124"/>
      <c r="B352" s="115" t="s">
        <v>230</v>
      </c>
      <c r="C352" s="111">
        <v>301</v>
      </c>
      <c r="D352" s="199">
        <v>0.8269230769230769</v>
      </c>
      <c r="E352" s="199">
        <v>0.8269230769230769</v>
      </c>
      <c r="F352" s="124">
        <v>31</v>
      </c>
      <c r="G352" s="199">
        <v>0.9117647058823529</v>
      </c>
      <c r="H352" s="199">
        <v>0.9117647058823529</v>
      </c>
      <c r="I352" s="124">
        <v>4</v>
      </c>
      <c r="J352" s="199">
        <v>0.6666666666666666</v>
      </c>
      <c r="K352" s="165">
        <v>0.6666666666666666</v>
      </c>
    </row>
    <row r="353" spans="1:11" ht="11.25">
      <c r="A353" s="124"/>
      <c r="B353" s="115" t="s">
        <v>231</v>
      </c>
      <c r="C353" s="111">
        <v>34</v>
      </c>
      <c r="D353" s="199">
        <v>0.09340659340659341</v>
      </c>
      <c r="E353" s="199">
        <v>0.09340659340659341</v>
      </c>
      <c r="F353" s="124">
        <v>1</v>
      </c>
      <c r="G353" s="199">
        <v>0.029411764705882353</v>
      </c>
      <c r="H353" s="199">
        <v>0.029411764705882353</v>
      </c>
      <c r="I353" s="124">
        <v>1</v>
      </c>
      <c r="J353" s="199">
        <v>0.16666666666666666</v>
      </c>
      <c r="K353" s="165">
        <v>0.16666666666666666</v>
      </c>
    </row>
    <row r="354" spans="1:11" ht="11.25">
      <c r="A354" s="124"/>
      <c r="B354" s="115" t="s">
        <v>232</v>
      </c>
      <c r="C354" s="111">
        <v>9</v>
      </c>
      <c r="D354" s="199">
        <v>0.024725274725274724</v>
      </c>
      <c r="E354" s="199">
        <v>0.024725274725274724</v>
      </c>
      <c r="F354" s="124">
        <v>1</v>
      </c>
      <c r="G354" s="199">
        <v>0.029411764705882353</v>
      </c>
      <c r="H354" s="199">
        <v>0.029411764705882353</v>
      </c>
      <c r="I354" s="124">
        <v>0</v>
      </c>
      <c r="J354" s="199">
        <v>0</v>
      </c>
      <c r="K354" s="165">
        <v>0</v>
      </c>
    </row>
    <row r="355" spans="1:11" ht="11.25">
      <c r="A355" s="124"/>
      <c r="B355" s="115" t="s">
        <v>233</v>
      </c>
      <c r="C355" s="111">
        <v>20</v>
      </c>
      <c r="D355" s="199">
        <v>0.054945054945054944</v>
      </c>
      <c r="E355" s="199">
        <v>0.054945054945054944</v>
      </c>
      <c r="F355" s="124">
        <v>1</v>
      </c>
      <c r="G355" s="199">
        <v>0.029411764705882353</v>
      </c>
      <c r="H355" s="199">
        <v>0.029411764705882353</v>
      </c>
      <c r="I355" s="124">
        <v>1</v>
      </c>
      <c r="J355" s="199">
        <v>0.16666666666666666</v>
      </c>
      <c r="K355" s="165">
        <v>0.16666666666666666</v>
      </c>
    </row>
    <row r="356" spans="1:12" ht="11.25">
      <c r="A356" s="124"/>
      <c r="B356" s="115" t="s">
        <v>234</v>
      </c>
      <c r="C356" s="113">
        <v>0</v>
      </c>
      <c r="D356" s="164">
        <v>0</v>
      </c>
      <c r="E356" s="218" t="s">
        <v>102</v>
      </c>
      <c r="F356" s="124">
        <v>0</v>
      </c>
      <c r="G356" s="164">
        <v>0</v>
      </c>
      <c r="H356" s="218" t="s">
        <v>102</v>
      </c>
      <c r="I356" s="124">
        <v>0</v>
      </c>
      <c r="J356" s="164">
        <v>0</v>
      </c>
      <c r="K356" s="205" t="s">
        <v>102</v>
      </c>
      <c r="L356" s="199"/>
    </row>
    <row r="357" spans="1:12" ht="17.25" customHeight="1">
      <c r="A357" s="219" t="s">
        <v>164</v>
      </c>
      <c r="B357" s="194" t="s">
        <v>249</v>
      </c>
      <c r="C357" s="220"/>
      <c r="D357" s="197"/>
      <c r="E357" s="221"/>
      <c r="F357" s="220"/>
      <c r="G357" s="197"/>
      <c r="H357" s="221"/>
      <c r="I357" s="220"/>
      <c r="J357" s="197"/>
      <c r="K357" s="222"/>
      <c r="L357" s="199"/>
    </row>
    <row r="358" spans="1:11" ht="12.75">
      <c r="A358" s="223" t="s">
        <v>453</v>
      </c>
      <c r="B358" s="108"/>
      <c r="C358" s="108"/>
      <c r="D358" s="158"/>
      <c r="E358" s="158"/>
      <c r="F358" s="108"/>
      <c r="G358" s="158"/>
      <c r="H358" s="158"/>
      <c r="I358" s="108"/>
      <c r="J358" s="158"/>
      <c r="K358" s="110" t="s">
        <v>250</v>
      </c>
    </row>
    <row r="359" spans="1:11" ht="12.75">
      <c r="A359" s="112" t="s">
        <v>454</v>
      </c>
      <c r="B359" s="113"/>
      <c r="C359" s="113"/>
      <c r="D359" s="113"/>
      <c r="E359" s="113"/>
      <c r="F359" s="113"/>
      <c r="G359" s="113"/>
      <c r="H359" s="113"/>
      <c r="I359" s="113"/>
      <c r="J359" s="113"/>
      <c r="K359" s="115"/>
    </row>
    <row r="360" spans="1:11" ht="12.75">
      <c r="A360" s="184" t="s">
        <v>456</v>
      </c>
      <c r="B360" s="113"/>
      <c r="C360" s="113"/>
      <c r="D360" s="113"/>
      <c r="E360" s="113"/>
      <c r="F360" s="113"/>
      <c r="G360" s="113"/>
      <c r="H360" s="113"/>
      <c r="I360" s="113"/>
      <c r="J360" s="113"/>
      <c r="K360" s="115"/>
    </row>
    <row r="361" spans="1:11" ht="12.75">
      <c r="A361" s="116" t="s">
        <v>89</v>
      </c>
      <c r="B361" s="117"/>
      <c r="C361" s="117"/>
      <c r="D361" s="117"/>
      <c r="E361" s="117"/>
      <c r="F361" s="117"/>
      <c r="G361" s="117"/>
      <c r="H361" s="117"/>
      <c r="I361" s="117"/>
      <c r="J361" s="117"/>
      <c r="K361" s="118"/>
    </row>
    <row r="362" spans="1:11" ht="17.25" customHeight="1">
      <c r="A362" s="119"/>
      <c r="B362" s="120"/>
      <c r="C362" s="210" t="s">
        <v>34</v>
      </c>
      <c r="D362" s="224"/>
      <c r="E362" s="224"/>
      <c r="F362" s="212" t="s">
        <v>246</v>
      </c>
      <c r="G362" s="224"/>
      <c r="H362" s="224"/>
      <c r="I362" s="212" t="s">
        <v>247</v>
      </c>
      <c r="J362" s="224"/>
      <c r="K362" s="225"/>
    </row>
    <row r="363" spans="1:11" ht="11.25">
      <c r="A363" s="124"/>
      <c r="B363" s="115"/>
      <c r="C363" s="215"/>
      <c r="D363" s="215" t="s">
        <v>29</v>
      </c>
      <c r="E363" s="215" t="s">
        <v>29</v>
      </c>
      <c r="F363" s="216"/>
      <c r="G363" s="215" t="s">
        <v>29</v>
      </c>
      <c r="H363" s="215" t="s">
        <v>29</v>
      </c>
      <c r="I363" s="216"/>
      <c r="J363" s="215" t="s">
        <v>29</v>
      </c>
      <c r="K363" s="183" t="s">
        <v>29</v>
      </c>
    </row>
    <row r="364" spans="1:11" ht="11.25" customHeight="1">
      <c r="A364" s="184"/>
      <c r="B364" s="126" t="s">
        <v>251</v>
      </c>
      <c r="C364" s="215"/>
      <c r="D364" s="215" t="s">
        <v>91</v>
      </c>
      <c r="E364" s="215" t="s">
        <v>92</v>
      </c>
      <c r="F364" s="216"/>
      <c r="G364" s="215" t="s">
        <v>91</v>
      </c>
      <c r="H364" s="215" t="s">
        <v>92</v>
      </c>
      <c r="I364" s="216"/>
      <c r="J364" s="215" t="s">
        <v>91</v>
      </c>
      <c r="K364" s="183" t="s">
        <v>92</v>
      </c>
    </row>
    <row r="365" spans="1:11" ht="11.25">
      <c r="A365" s="130"/>
      <c r="B365" s="118"/>
      <c r="C365" s="185" t="s">
        <v>28</v>
      </c>
      <c r="D365" s="185" t="s">
        <v>93</v>
      </c>
      <c r="E365" s="185" t="s">
        <v>93</v>
      </c>
      <c r="F365" s="186" t="s">
        <v>28</v>
      </c>
      <c r="G365" s="185" t="s">
        <v>93</v>
      </c>
      <c r="H365" s="185" t="s">
        <v>93</v>
      </c>
      <c r="I365" s="186" t="s">
        <v>28</v>
      </c>
      <c r="J365" s="185" t="s">
        <v>93</v>
      </c>
      <c r="K365" s="187" t="s">
        <v>93</v>
      </c>
    </row>
    <row r="366" spans="1:11" ht="51.75" customHeight="1">
      <c r="A366" s="130"/>
      <c r="B366" s="142" t="s">
        <v>103</v>
      </c>
      <c r="C366" s="143">
        <v>335</v>
      </c>
      <c r="D366" s="226">
        <v>1</v>
      </c>
      <c r="E366" s="227"/>
      <c r="F366" s="143">
        <v>32</v>
      </c>
      <c r="G366" s="226">
        <v>1</v>
      </c>
      <c r="H366" s="227"/>
      <c r="I366" s="143">
        <v>5</v>
      </c>
      <c r="J366" s="226">
        <v>1</v>
      </c>
      <c r="K366" s="227"/>
    </row>
    <row r="367" spans="1:11" ht="11.25">
      <c r="A367" s="124" t="str">
        <f>"2."</f>
        <v>2.</v>
      </c>
      <c r="B367" s="115" t="s">
        <v>104</v>
      </c>
      <c r="D367" s="199"/>
      <c r="E367" s="199"/>
      <c r="F367" s="124"/>
      <c r="G367" s="199"/>
      <c r="H367" s="199"/>
      <c r="I367" s="124"/>
      <c r="J367" s="199"/>
      <c r="K367" s="165"/>
    </row>
    <row r="368" spans="1:11" ht="11.25">
      <c r="A368" s="124"/>
      <c r="B368" s="115" t="s">
        <v>105</v>
      </c>
      <c r="C368" s="111">
        <v>172</v>
      </c>
      <c r="D368" s="199">
        <v>0.5134328358208955</v>
      </c>
      <c r="E368" s="199">
        <v>0.5227963525835866</v>
      </c>
      <c r="F368" s="124">
        <v>10</v>
      </c>
      <c r="G368" s="199">
        <v>0.3125</v>
      </c>
      <c r="H368" s="199">
        <v>0.3333333333333333</v>
      </c>
      <c r="I368" s="124">
        <v>2</v>
      </c>
      <c r="J368" s="199">
        <v>0.4</v>
      </c>
      <c r="K368" s="165">
        <v>0.4</v>
      </c>
    </row>
    <row r="369" spans="1:11" ht="11.25">
      <c r="A369" s="124"/>
      <c r="B369" s="115" t="s">
        <v>106</v>
      </c>
      <c r="C369" s="111">
        <v>110</v>
      </c>
      <c r="D369" s="199">
        <v>0.3283582089552239</v>
      </c>
      <c r="E369" s="199">
        <v>0.3343465045592705</v>
      </c>
      <c r="F369" s="124">
        <v>14</v>
      </c>
      <c r="G369" s="199">
        <v>0.4375</v>
      </c>
      <c r="H369" s="199">
        <v>0.4666666666666667</v>
      </c>
      <c r="I369" s="124">
        <v>2</v>
      </c>
      <c r="J369" s="199">
        <v>0.4</v>
      </c>
      <c r="K369" s="165">
        <v>0.4</v>
      </c>
    </row>
    <row r="370" spans="1:11" ht="11.25">
      <c r="A370" s="124"/>
      <c r="B370" s="115" t="s">
        <v>107</v>
      </c>
      <c r="C370" s="111">
        <v>47</v>
      </c>
      <c r="D370" s="199">
        <v>0.14029850746268657</v>
      </c>
      <c r="E370" s="199">
        <v>0.14285714285714285</v>
      </c>
      <c r="F370" s="124">
        <v>6</v>
      </c>
      <c r="G370" s="199">
        <v>0.1875</v>
      </c>
      <c r="H370" s="199">
        <v>0.2</v>
      </c>
      <c r="I370" s="124">
        <v>1</v>
      </c>
      <c r="J370" s="199">
        <v>0.2</v>
      </c>
      <c r="K370" s="165">
        <v>0.2</v>
      </c>
    </row>
    <row r="371" spans="1:11" ht="11.25">
      <c r="A371" s="130"/>
      <c r="B371" s="118" t="s">
        <v>101</v>
      </c>
      <c r="C371" s="117">
        <v>6</v>
      </c>
      <c r="D371" s="188">
        <v>0.01791044776119403</v>
      </c>
      <c r="E371" s="189" t="s">
        <v>102</v>
      </c>
      <c r="F371" s="130">
        <v>2</v>
      </c>
      <c r="G371" s="188">
        <v>0.0625</v>
      </c>
      <c r="H371" s="189" t="s">
        <v>102</v>
      </c>
      <c r="I371" s="130">
        <v>0</v>
      </c>
      <c r="J371" s="188">
        <v>0</v>
      </c>
      <c r="K371" s="190" t="s">
        <v>102</v>
      </c>
    </row>
    <row r="372" spans="1:11" ht="11.25">
      <c r="A372" s="124" t="str">
        <f>"3."</f>
        <v>3.</v>
      </c>
      <c r="B372" s="115" t="s">
        <v>108</v>
      </c>
      <c r="D372" s="199"/>
      <c r="E372" s="199"/>
      <c r="F372" s="124"/>
      <c r="G372" s="199"/>
      <c r="H372" s="199"/>
      <c r="I372" s="124"/>
      <c r="J372" s="199"/>
      <c r="K372" s="165"/>
    </row>
    <row r="373" spans="1:11" ht="11.25">
      <c r="A373" s="124"/>
      <c r="B373" s="115" t="s">
        <v>109</v>
      </c>
      <c r="C373" s="111">
        <v>25</v>
      </c>
      <c r="D373" s="199">
        <v>0.07462686567164178</v>
      </c>
      <c r="E373" s="199">
        <v>0.0748502994011976</v>
      </c>
      <c r="F373" s="124">
        <v>1</v>
      </c>
      <c r="G373" s="199">
        <v>0.03125</v>
      </c>
      <c r="H373" s="199">
        <v>0.03225806451612903</v>
      </c>
      <c r="I373" s="124">
        <v>0</v>
      </c>
      <c r="J373" s="199">
        <v>0</v>
      </c>
      <c r="K373" s="165">
        <v>0</v>
      </c>
    </row>
    <row r="374" spans="1:11" ht="11.25">
      <c r="A374" s="124"/>
      <c r="B374" s="115" t="s">
        <v>110</v>
      </c>
      <c r="C374" s="111">
        <v>97</v>
      </c>
      <c r="D374" s="199">
        <v>0.28955223880597014</v>
      </c>
      <c r="E374" s="199">
        <v>0.2904191616766467</v>
      </c>
      <c r="F374" s="124">
        <v>3</v>
      </c>
      <c r="G374" s="199">
        <v>0.09375</v>
      </c>
      <c r="H374" s="199">
        <v>0.0967741935483871</v>
      </c>
      <c r="I374" s="124">
        <v>0</v>
      </c>
      <c r="J374" s="199">
        <v>0</v>
      </c>
      <c r="K374" s="165">
        <v>0</v>
      </c>
    </row>
    <row r="375" spans="1:11" ht="11.25">
      <c r="A375" s="124"/>
      <c r="B375" s="115" t="s">
        <v>111</v>
      </c>
      <c r="C375" s="111">
        <v>25</v>
      </c>
      <c r="D375" s="199">
        <v>0.07462686567164178</v>
      </c>
      <c r="E375" s="199">
        <v>0.0748502994011976</v>
      </c>
      <c r="F375" s="124">
        <v>4</v>
      </c>
      <c r="G375" s="199">
        <v>0.125</v>
      </c>
      <c r="H375" s="199">
        <v>0.12903225806451613</v>
      </c>
      <c r="I375" s="124">
        <v>4</v>
      </c>
      <c r="J375" s="199">
        <v>0.8</v>
      </c>
      <c r="K375" s="165">
        <v>0.8</v>
      </c>
    </row>
    <row r="376" spans="1:11" ht="11.25">
      <c r="A376" s="124"/>
      <c r="B376" s="115" t="s">
        <v>112</v>
      </c>
      <c r="C376" s="111">
        <v>17</v>
      </c>
      <c r="D376" s="199">
        <v>0.050746268656716415</v>
      </c>
      <c r="E376" s="199">
        <v>0.05089820359281437</v>
      </c>
      <c r="F376" s="124">
        <v>2</v>
      </c>
      <c r="G376" s="199">
        <v>0.0625</v>
      </c>
      <c r="H376" s="199">
        <v>0.06451612903225806</v>
      </c>
      <c r="I376" s="124">
        <v>1</v>
      </c>
      <c r="J376" s="199">
        <v>0.2</v>
      </c>
      <c r="K376" s="165">
        <v>0.2</v>
      </c>
    </row>
    <row r="377" spans="1:11" ht="11.25">
      <c r="A377" s="124"/>
      <c r="B377" s="115" t="s">
        <v>113</v>
      </c>
      <c r="C377" s="111">
        <v>83</v>
      </c>
      <c r="D377" s="199">
        <v>0.24776119402985075</v>
      </c>
      <c r="E377" s="199">
        <v>0.24850299401197604</v>
      </c>
      <c r="F377" s="124">
        <v>7</v>
      </c>
      <c r="G377" s="199">
        <v>0.21875</v>
      </c>
      <c r="H377" s="199">
        <v>0.22580645161290322</v>
      </c>
      <c r="I377" s="124">
        <v>0</v>
      </c>
      <c r="J377" s="199">
        <v>0</v>
      </c>
      <c r="K377" s="165">
        <v>0</v>
      </c>
    </row>
    <row r="378" spans="1:11" ht="11.25">
      <c r="A378" s="124"/>
      <c r="B378" s="115" t="s">
        <v>114</v>
      </c>
      <c r="C378" s="111">
        <v>40</v>
      </c>
      <c r="D378" s="199">
        <v>0.11940298507462686</v>
      </c>
      <c r="E378" s="199">
        <v>0.11976047904191617</v>
      </c>
      <c r="F378" s="124">
        <v>4</v>
      </c>
      <c r="G378" s="199">
        <v>0.125</v>
      </c>
      <c r="H378" s="199">
        <v>0.12903225806451613</v>
      </c>
      <c r="I378" s="124">
        <v>0</v>
      </c>
      <c r="J378" s="199">
        <v>0</v>
      </c>
      <c r="K378" s="165">
        <v>0</v>
      </c>
    </row>
    <row r="379" spans="1:11" ht="11.25">
      <c r="A379" s="124"/>
      <c r="B379" s="115" t="s">
        <v>115</v>
      </c>
      <c r="C379" s="111">
        <v>23</v>
      </c>
      <c r="D379" s="199">
        <v>0.06865671641791045</v>
      </c>
      <c r="E379" s="199">
        <v>0.0688622754491018</v>
      </c>
      <c r="F379" s="124">
        <v>4</v>
      </c>
      <c r="G379" s="199">
        <v>0.125</v>
      </c>
      <c r="H379" s="199">
        <v>0.12903225806451613</v>
      </c>
      <c r="I379" s="124">
        <v>0</v>
      </c>
      <c r="J379" s="199">
        <v>0</v>
      </c>
      <c r="K379" s="165">
        <v>0</v>
      </c>
    </row>
    <row r="380" spans="1:11" ht="11.25">
      <c r="A380" s="124"/>
      <c r="B380" s="115" t="s">
        <v>116</v>
      </c>
      <c r="C380" s="111">
        <v>0</v>
      </c>
      <c r="D380" s="199">
        <v>0</v>
      </c>
      <c r="E380" s="199">
        <v>0</v>
      </c>
      <c r="F380" s="124">
        <v>0</v>
      </c>
      <c r="G380" s="199">
        <v>0</v>
      </c>
      <c r="H380" s="199">
        <v>0</v>
      </c>
      <c r="I380" s="124">
        <v>0</v>
      </c>
      <c r="J380" s="199">
        <v>0</v>
      </c>
      <c r="K380" s="165">
        <v>0</v>
      </c>
    </row>
    <row r="381" spans="1:11" ht="11.25">
      <c r="A381" s="124"/>
      <c r="B381" s="115" t="s">
        <v>117</v>
      </c>
      <c r="C381" s="111">
        <v>13</v>
      </c>
      <c r="D381" s="199">
        <v>0.03880597014925373</v>
      </c>
      <c r="E381" s="199">
        <v>0.038922155688622756</v>
      </c>
      <c r="F381" s="124">
        <v>4</v>
      </c>
      <c r="G381" s="199">
        <v>0.125</v>
      </c>
      <c r="H381" s="199">
        <v>0.12903225806451613</v>
      </c>
      <c r="I381" s="124">
        <v>0</v>
      </c>
      <c r="J381" s="199">
        <v>0</v>
      </c>
      <c r="K381" s="165">
        <v>0</v>
      </c>
    </row>
    <row r="382" spans="1:11" ht="11.25">
      <c r="A382" s="124"/>
      <c r="B382" s="115" t="s">
        <v>107</v>
      </c>
      <c r="C382" s="111">
        <v>11</v>
      </c>
      <c r="D382" s="199">
        <v>0.03283582089552239</v>
      </c>
      <c r="E382" s="199">
        <v>0.03293413173652695</v>
      </c>
      <c r="F382" s="124">
        <v>2</v>
      </c>
      <c r="G382" s="199">
        <v>0.0625</v>
      </c>
      <c r="H382" s="199">
        <v>0.06451612903225806</v>
      </c>
      <c r="I382" s="124">
        <v>0</v>
      </c>
      <c r="J382" s="199">
        <v>0</v>
      </c>
      <c r="K382" s="165">
        <v>0</v>
      </c>
    </row>
    <row r="383" spans="1:11" ht="11.25">
      <c r="A383" s="130"/>
      <c r="B383" s="118" t="s">
        <v>101</v>
      </c>
      <c r="C383" s="117">
        <v>1</v>
      </c>
      <c r="D383" s="188">
        <v>0.0029850746268656717</v>
      </c>
      <c r="E383" s="189" t="s">
        <v>102</v>
      </c>
      <c r="F383" s="130">
        <v>1</v>
      </c>
      <c r="G383" s="188">
        <v>0.03125</v>
      </c>
      <c r="H383" s="189" t="s">
        <v>102</v>
      </c>
      <c r="I383" s="130">
        <v>0</v>
      </c>
      <c r="J383" s="188">
        <v>0</v>
      </c>
      <c r="K383" s="190" t="s">
        <v>102</v>
      </c>
    </row>
    <row r="384" spans="1:11" ht="11.25">
      <c r="A384" s="119" t="s">
        <v>118</v>
      </c>
      <c r="B384" s="120" t="s">
        <v>119</v>
      </c>
      <c r="C384" s="119"/>
      <c r="D384" s="158"/>
      <c r="E384" s="159"/>
      <c r="F384" s="124"/>
      <c r="G384" s="199"/>
      <c r="H384" s="199"/>
      <c r="I384" s="124"/>
      <c r="J384" s="199"/>
      <c r="K384" s="165"/>
    </row>
    <row r="385" spans="1:11" ht="11.25">
      <c r="A385" s="124"/>
      <c r="B385" s="115" t="s">
        <v>120</v>
      </c>
      <c r="C385" s="124">
        <v>142</v>
      </c>
      <c r="D385" s="164">
        <v>0.42388059701492536</v>
      </c>
      <c r="E385" s="165">
        <v>0.42388059701492536</v>
      </c>
      <c r="F385" s="124">
        <v>4</v>
      </c>
      <c r="G385" s="199">
        <v>0.125</v>
      </c>
      <c r="H385" s="199">
        <v>0.125</v>
      </c>
      <c r="I385" s="124">
        <v>2</v>
      </c>
      <c r="J385" s="199">
        <v>0.4</v>
      </c>
      <c r="K385" s="165">
        <v>0.4</v>
      </c>
    </row>
    <row r="386" spans="1:11" ht="11.25">
      <c r="A386" s="124"/>
      <c r="B386" s="115" t="s">
        <v>121</v>
      </c>
      <c r="C386" s="124">
        <v>137</v>
      </c>
      <c r="D386" s="164">
        <v>0.408955223880597</v>
      </c>
      <c r="E386" s="165">
        <v>0.408955223880597</v>
      </c>
      <c r="F386" s="124">
        <v>16</v>
      </c>
      <c r="G386" s="199">
        <v>0.5</v>
      </c>
      <c r="H386" s="199">
        <v>0.5</v>
      </c>
      <c r="I386" s="124">
        <v>1</v>
      </c>
      <c r="J386" s="199">
        <v>0.2</v>
      </c>
      <c r="K386" s="165">
        <v>0.2</v>
      </c>
    </row>
    <row r="387" spans="1:11" ht="11.25">
      <c r="A387" s="124"/>
      <c r="B387" s="115" t="s">
        <v>122</v>
      </c>
      <c r="C387" s="124">
        <v>42</v>
      </c>
      <c r="D387" s="164">
        <v>0.1253731343283582</v>
      </c>
      <c r="E387" s="165">
        <v>0.1253731343283582</v>
      </c>
      <c r="F387" s="124">
        <v>10</v>
      </c>
      <c r="G387" s="199">
        <v>0.3125</v>
      </c>
      <c r="H387" s="199">
        <v>0.3125</v>
      </c>
      <c r="I387" s="124">
        <v>1</v>
      </c>
      <c r="J387" s="199">
        <v>0.2</v>
      </c>
      <c r="K387" s="165">
        <v>0.2</v>
      </c>
    </row>
    <row r="388" spans="1:11" ht="11.25">
      <c r="A388" s="124"/>
      <c r="B388" s="115" t="s">
        <v>123</v>
      </c>
      <c r="C388" s="124">
        <v>5</v>
      </c>
      <c r="D388" s="164">
        <v>0.014925373134328358</v>
      </c>
      <c r="E388" s="165">
        <v>0.014925373134328358</v>
      </c>
      <c r="F388" s="124">
        <v>1</v>
      </c>
      <c r="G388" s="199">
        <v>0.03125</v>
      </c>
      <c r="H388" s="199">
        <v>0.03125</v>
      </c>
      <c r="I388" s="124">
        <v>0</v>
      </c>
      <c r="J388" s="199">
        <v>0</v>
      </c>
      <c r="K388" s="165">
        <v>0</v>
      </c>
    </row>
    <row r="389" spans="1:11" ht="11.25">
      <c r="A389" s="124"/>
      <c r="B389" s="115" t="s">
        <v>124</v>
      </c>
      <c r="C389" s="124">
        <v>7</v>
      </c>
      <c r="D389" s="164">
        <v>0.020895522388059702</v>
      </c>
      <c r="E389" s="165">
        <v>0.020895522388059702</v>
      </c>
      <c r="F389" s="124">
        <v>0</v>
      </c>
      <c r="G389" s="199">
        <v>0</v>
      </c>
      <c r="H389" s="199">
        <v>0</v>
      </c>
      <c r="I389" s="124">
        <v>1</v>
      </c>
      <c r="J389" s="199">
        <v>0.2</v>
      </c>
      <c r="K389" s="165">
        <v>0.2</v>
      </c>
    </row>
    <row r="390" spans="1:11" ht="11.25">
      <c r="A390" s="124"/>
      <c r="B390" s="115" t="s">
        <v>125</v>
      </c>
      <c r="C390" s="124">
        <v>2</v>
      </c>
      <c r="D390" s="164">
        <v>0.005970149253731343</v>
      </c>
      <c r="E390" s="165">
        <v>0.005970149253731343</v>
      </c>
      <c r="F390" s="124">
        <v>1</v>
      </c>
      <c r="G390" s="199">
        <v>0.03125</v>
      </c>
      <c r="H390" s="199">
        <v>0.03125</v>
      </c>
      <c r="I390" s="124">
        <v>0</v>
      </c>
      <c r="J390" s="199">
        <v>0</v>
      </c>
      <c r="K390" s="165">
        <v>0</v>
      </c>
    </row>
    <row r="391" spans="1:11" ht="11.25">
      <c r="A391" s="130"/>
      <c r="B391" s="118" t="s">
        <v>101</v>
      </c>
      <c r="C391" s="130">
        <v>0</v>
      </c>
      <c r="D391" s="188">
        <v>0</v>
      </c>
      <c r="E391" s="190" t="s">
        <v>102</v>
      </c>
      <c r="F391" s="130">
        <v>0</v>
      </c>
      <c r="G391" s="188">
        <v>0</v>
      </c>
      <c r="H391" s="189" t="s">
        <v>102</v>
      </c>
      <c r="I391" s="130">
        <v>0</v>
      </c>
      <c r="J391" s="188">
        <v>0</v>
      </c>
      <c r="K391" s="190" t="s">
        <v>102</v>
      </c>
    </row>
    <row r="392" spans="1:11" ht="6" customHeight="1">
      <c r="A392" s="119"/>
      <c r="B392" s="108"/>
      <c r="C392" s="108"/>
      <c r="D392" s="158"/>
      <c r="E392" s="228"/>
      <c r="F392" s="108"/>
      <c r="G392" s="158"/>
      <c r="H392" s="228"/>
      <c r="I392" s="108"/>
      <c r="J392" s="158"/>
      <c r="K392" s="229"/>
    </row>
    <row r="393" spans="1:11" ht="11.25">
      <c r="A393" s="124" t="s">
        <v>164</v>
      </c>
      <c r="B393" s="113" t="s">
        <v>249</v>
      </c>
      <c r="C393" s="113"/>
      <c r="D393" s="164"/>
      <c r="E393" s="218"/>
      <c r="F393" s="113"/>
      <c r="G393" s="164"/>
      <c r="H393" s="218"/>
      <c r="I393" s="113"/>
      <c r="J393" s="164"/>
      <c r="K393" s="205"/>
    </row>
    <row r="394" spans="1:11" ht="4.5" customHeight="1">
      <c r="A394" s="130"/>
      <c r="B394" s="117"/>
      <c r="C394" s="117"/>
      <c r="D394" s="188"/>
      <c r="E394" s="189"/>
      <c r="F394" s="117"/>
      <c r="G394" s="188"/>
      <c r="H394" s="189"/>
      <c r="I394" s="117"/>
      <c r="J394" s="188"/>
      <c r="K394" s="190"/>
    </row>
    <row r="395" spans="1:11" ht="12.75">
      <c r="A395" s="223" t="s">
        <v>453</v>
      </c>
      <c r="B395" s="108"/>
      <c r="C395" s="108"/>
      <c r="D395" s="108"/>
      <c r="E395" s="108"/>
      <c r="F395" s="108"/>
      <c r="G395" s="108"/>
      <c r="H395" s="108"/>
      <c r="I395" s="108"/>
      <c r="J395" s="108"/>
      <c r="K395" s="110" t="s">
        <v>252</v>
      </c>
    </row>
    <row r="396" spans="1:11" ht="12.75">
      <c r="A396" s="112" t="s">
        <v>454</v>
      </c>
      <c r="B396" s="113"/>
      <c r="C396" s="113"/>
      <c r="D396" s="113"/>
      <c r="E396" s="113"/>
      <c r="F396" s="113"/>
      <c r="G396" s="113"/>
      <c r="H396" s="113"/>
      <c r="I396" s="113"/>
      <c r="J396" s="113"/>
      <c r="K396" s="115"/>
    </row>
    <row r="397" spans="1:11" ht="12.75">
      <c r="A397" s="184" t="s">
        <v>456</v>
      </c>
      <c r="B397" s="113"/>
      <c r="C397" s="113"/>
      <c r="D397" s="113"/>
      <c r="E397" s="113"/>
      <c r="F397" s="113"/>
      <c r="G397" s="113"/>
      <c r="H397" s="113"/>
      <c r="I397" s="113"/>
      <c r="J397" s="113"/>
      <c r="K397" s="115"/>
    </row>
    <row r="398" spans="1:11" ht="12.75">
      <c r="A398" s="116" t="s">
        <v>89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18"/>
    </row>
    <row r="399" spans="1:11" ht="17.25" customHeight="1">
      <c r="A399" s="119"/>
      <c r="B399" s="120"/>
      <c r="C399" s="210" t="s">
        <v>34</v>
      </c>
      <c r="D399" s="224"/>
      <c r="E399" s="224"/>
      <c r="F399" s="212" t="s">
        <v>246</v>
      </c>
      <c r="G399" s="224"/>
      <c r="H399" s="224"/>
      <c r="I399" s="212" t="s">
        <v>247</v>
      </c>
      <c r="J399" s="224"/>
      <c r="K399" s="225"/>
    </row>
    <row r="400" spans="1:11" ht="11.25">
      <c r="A400" s="124"/>
      <c r="B400" s="115"/>
      <c r="C400" s="215"/>
      <c r="D400" s="215" t="s">
        <v>29</v>
      </c>
      <c r="E400" s="215" t="s">
        <v>29</v>
      </c>
      <c r="F400" s="216"/>
      <c r="G400" s="215" t="s">
        <v>29</v>
      </c>
      <c r="H400" s="215" t="s">
        <v>29</v>
      </c>
      <c r="I400" s="216"/>
      <c r="J400" s="215" t="s">
        <v>29</v>
      </c>
      <c r="K400" s="183" t="s">
        <v>29</v>
      </c>
    </row>
    <row r="401" spans="1:11" ht="11.25" customHeight="1">
      <c r="A401" s="184"/>
      <c r="B401" s="126" t="s">
        <v>251</v>
      </c>
      <c r="C401" s="215"/>
      <c r="D401" s="215" t="s">
        <v>91</v>
      </c>
      <c r="E401" s="215" t="s">
        <v>92</v>
      </c>
      <c r="F401" s="216"/>
      <c r="G401" s="215" t="s">
        <v>91</v>
      </c>
      <c r="H401" s="215" t="s">
        <v>92</v>
      </c>
      <c r="I401" s="216"/>
      <c r="J401" s="215" t="s">
        <v>91</v>
      </c>
      <c r="K401" s="183" t="s">
        <v>92</v>
      </c>
    </row>
    <row r="402" spans="1:11" ht="11.25">
      <c r="A402" s="130"/>
      <c r="B402" s="118"/>
      <c r="C402" s="185" t="s">
        <v>28</v>
      </c>
      <c r="D402" s="185" t="s">
        <v>93</v>
      </c>
      <c r="E402" s="185" t="s">
        <v>93</v>
      </c>
      <c r="F402" s="186" t="s">
        <v>28</v>
      </c>
      <c r="G402" s="185" t="s">
        <v>93</v>
      </c>
      <c r="H402" s="185" t="s">
        <v>93</v>
      </c>
      <c r="I402" s="186" t="s">
        <v>28</v>
      </c>
      <c r="J402" s="185" t="s">
        <v>93</v>
      </c>
      <c r="K402" s="187" t="s">
        <v>93</v>
      </c>
    </row>
    <row r="403" spans="1:11" ht="11.25">
      <c r="A403" s="119" t="s">
        <v>128</v>
      </c>
      <c r="B403" s="120" t="s">
        <v>129</v>
      </c>
      <c r="C403" s="119"/>
      <c r="D403" s="158"/>
      <c r="E403" s="159"/>
      <c r="F403" s="119"/>
      <c r="G403" s="158"/>
      <c r="H403" s="159"/>
      <c r="I403" s="119"/>
      <c r="J403" s="158"/>
      <c r="K403" s="159"/>
    </row>
    <row r="404" spans="1:11" ht="11.25">
      <c r="A404" s="124"/>
      <c r="B404" s="115" t="s">
        <v>130</v>
      </c>
      <c r="C404" s="124">
        <v>200</v>
      </c>
      <c r="D404" s="164">
        <v>0.5970149253731343</v>
      </c>
      <c r="E404" s="165">
        <v>0.5970149253731343</v>
      </c>
      <c r="F404" s="124">
        <v>16</v>
      </c>
      <c r="G404" s="164">
        <v>0.5</v>
      </c>
      <c r="H404" s="165">
        <v>0.5</v>
      </c>
      <c r="I404" s="124">
        <v>1</v>
      </c>
      <c r="J404" s="164">
        <v>0.2</v>
      </c>
      <c r="K404" s="165">
        <v>0.2</v>
      </c>
    </row>
    <row r="405" spans="1:11" ht="11.25">
      <c r="A405" s="124"/>
      <c r="B405" s="115" t="s">
        <v>131</v>
      </c>
      <c r="C405" s="124">
        <v>86</v>
      </c>
      <c r="D405" s="164">
        <v>0.25671641791044775</v>
      </c>
      <c r="E405" s="165">
        <v>0.25671641791044775</v>
      </c>
      <c r="F405" s="124">
        <v>11</v>
      </c>
      <c r="G405" s="164">
        <v>0.34375</v>
      </c>
      <c r="H405" s="165">
        <v>0.34375</v>
      </c>
      <c r="I405" s="124">
        <v>2</v>
      </c>
      <c r="J405" s="164">
        <v>0.4</v>
      </c>
      <c r="K405" s="165">
        <v>0.4</v>
      </c>
    </row>
    <row r="406" spans="1:11" ht="11.25">
      <c r="A406" s="124"/>
      <c r="B406" s="115" t="s">
        <v>134</v>
      </c>
      <c r="C406" s="124">
        <v>9</v>
      </c>
      <c r="D406" s="164">
        <v>0.026865671641791045</v>
      </c>
      <c r="E406" s="165">
        <v>0.026865671641791045</v>
      </c>
      <c r="F406" s="124">
        <v>2</v>
      </c>
      <c r="G406" s="164">
        <v>0.0625</v>
      </c>
      <c r="H406" s="165">
        <v>0.0625</v>
      </c>
      <c r="I406" s="124">
        <v>0</v>
      </c>
      <c r="J406" s="164">
        <v>0</v>
      </c>
      <c r="K406" s="165">
        <v>0</v>
      </c>
    </row>
    <row r="407" spans="1:11" ht="11.25">
      <c r="A407" s="124"/>
      <c r="B407" s="115" t="s">
        <v>132</v>
      </c>
      <c r="C407" s="124">
        <v>31</v>
      </c>
      <c r="D407" s="164">
        <v>0.09253731343283582</v>
      </c>
      <c r="E407" s="165">
        <v>0.09253731343283582</v>
      </c>
      <c r="F407" s="124">
        <v>1</v>
      </c>
      <c r="G407" s="164">
        <v>0.03125</v>
      </c>
      <c r="H407" s="165">
        <v>0.03125</v>
      </c>
      <c r="I407" s="124">
        <v>0</v>
      </c>
      <c r="J407" s="164">
        <v>0</v>
      </c>
      <c r="K407" s="165">
        <v>0</v>
      </c>
    </row>
    <row r="408" spans="1:11" ht="11.25">
      <c r="A408" s="124" t="s">
        <v>87</v>
      </c>
      <c r="B408" s="230" t="s">
        <v>133</v>
      </c>
      <c r="C408" s="153">
        <v>9</v>
      </c>
      <c r="D408" s="164">
        <v>0.026865671641791045</v>
      </c>
      <c r="E408" s="165">
        <v>0.026865671641791045</v>
      </c>
      <c r="F408" s="153">
        <v>2</v>
      </c>
      <c r="G408" s="164">
        <v>0.0625</v>
      </c>
      <c r="H408" s="165">
        <v>0.0625</v>
      </c>
      <c r="I408" s="153">
        <v>2</v>
      </c>
      <c r="J408" s="164">
        <v>0.4</v>
      </c>
      <c r="K408" s="165">
        <v>0.4</v>
      </c>
    </row>
    <row r="409" spans="1:11" ht="11.25">
      <c r="A409" s="130"/>
      <c r="B409" s="231" t="s">
        <v>101</v>
      </c>
      <c r="C409" s="155">
        <v>0</v>
      </c>
      <c r="D409" s="232">
        <v>0</v>
      </c>
      <c r="E409" s="190" t="s">
        <v>102</v>
      </c>
      <c r="F409" s="155">
        <v>0</v>
      </c>
      <c r="G409" s="232">
        <v>0</v>
      </c>
      <c r="H409" s="190" t="s">
        <v>102</v>
      </c>
      <c r="I409" s="155">
        <v>0</v>
      </c>
      <c r="J409" s="232">
        <v>0</v>
      </c>
      <c r="K409" s="190" t="s">
        <v>102</v>
      </c>
    </row>
    <row r="410" spans="1:11" ht="11.25">
      <c r="A410" s="124" t="str">
        <f>"6."</f>
        <v>6.</v>
      </c>
      <c r="B410" s="171" t="s">
        <v>135</v>
      </c>
      <c r="D410" s="199"/>
      <c r="E410" s="199"/>
      <c r="F410" s="124"/>
      <c r="G410" s="199"/>
      <c r="H410" s="199"/>
      <c r="I410" s="124"/>
      <c r="J410" s="199"/>
      <c r="K410" s="165"/>
    </row>
    <row r="411" spans="1:11" ht="11.25">
      <c r="A411" s="124"/>
      <c r="B411" s="171" t="s">
        <v>136</v>
      </c>
      <c r="C411" s="111">
        <v>88</v>
      </c>
      <c r="D411" s="199">
        <v>0.2626865671641791</v>
      </c>
      <c r="E411" s="199">
        <v>0.26426426426426425</v>
      </c>
      <c r="F411" s="124">
        <v>10</v>
      </c>
      <c r="G411" s="199">
        <v>0.3125</v>
      </c>
      <c r="H411" s="199">
        <v>0.3125</v>
      </c>
      <c r="I411" s="124">
        <v>1</v>
      </c>
      <c r="J411" s="199">
        <v>0.2</v>
      </c>
      <c r="K411" s="165">
        <v>0.2</v>
      </c>
    </row>
    <row r="412" spans="1:11" ht="11.25">
      <c r="A412" s="124"/>
      <c r="B412" s="171" t="s">
        <v>137</v>
      </c>
      <c r="C412" s="111">
        <v>104</v>
      </c>
      <c r="D412" s="199">
        <v>0.31044776119402984</v>
      </c>
      <c r="E412" s="199">
        <v>0.3123123123123123</v>
      </c>
      <c r="F412" s="124">
        <v>10</v>
      </c>
      <c r="G412" s="199">
        <v>0.3125</v>
      </c>
      <c r="H412" s="199">
        <v>0.3125</v>
      </c>
      <c r="I412" s="124">
        <v>2</v>
      </c>
      <c r="J412" s="199">
        <v>0.4</v>
      </c>
      <c r="K412" s="165">
        <v>0.4</v>
      </c>
    </row>
    <row r="413" spans="1:11" ht="11.25">
      <c r="A413" s="124"/>
      <c r="B413" s="171" t="s">
        <v>138</v>
      </c>
      <c r="C413" s="111">
        <v>131</v>
      </c>
      <c r="D413" s="199">
        <v>0.39104477611940297</v>
      </c>
      <c r="E413" s="199">
        <v>0.3933933933933934</v>
      </c>
      <c r="F413" s="124">
        <v>12</v>
      </c>
      <c r="G413" s="199">
        <v>0.375</v>
      </c>
      <c r="H413" s="199">
        <v>0.375</v>
      </c>
      <c r="I413" s="124">
        <v>2</v>
      </c>
      <c r="J413" s="199">
        <v>0.4</v>
      </c>
      <c r="K413" s="165">
        <v>0.4</v>
      </c>
    </row>
    <row r="414" spans="1:11" ht="11.25">
      <c r="A414" s="124"/>
      <c r="B414" s="171" t="s">
        <v>253</v>
      </c>
      <c r="C414" s="111">
        <v>10</v>
      </c>
      <c r="D414" s="199">
        <v>0.029850746268656716</v>
      </c>
      <c r="E414" s="199">
        <v>0.03003003003003003</v>
      </c>
      <c r="F414" s="124">
        <v>0</v>
      </c>
      <c r="G414" s="199">
        <v>0</v>
      </c>
      <c r="H414" s="199">
        <v>0</v>
      </c>
      <c r="I414" s="124">
        <v>0</v>
      </c>
      <c r="J414" s="199">
        <v>0</v>
      </c>
      <c r="K414" s="165">
        <v>0</v>
      </c>
    </row>
    <row r="415" spans="1:11" ht="11.25">
      <c r="A415" s="130"/>
      <c r="B415" s="172" t="s">
        <v>101</v>
      </c>
      <c r="C415" s="117">
        <v>2</v>
      </c>
      <c r="D415" s="188">
        <v>0.005970149253731343</v>
      </c>
      <c r="E415" s="189" t="s">
        <v>102</v>
      </c>
      <c r="F415" s="130">
        <v>0</v>
      </c>
      <c r="G415" s="188">
        <v>0</v>
      </c>
      <c r="H415" s="189" t="s">
        <v>102</v>
      </c>
      <c r="I415" s="130">
        <v>0</v>
      </c>
      <c r="J415" s="188">
        <v>0</v>
      </c>
      <c r="K415" s="190" t="s">
        <v>102</v>
      </c>
    </row>
    <row r="416" spans="1:13" ht="11.25">
      <c r="A416" s="124" t="str">
        <f>"7."</f>
        <v>7.</v>
      </c>
      <c r="B416" s="171" t="s">
        <v>140</v>
      </c>
      <c r="C416" s="119"/>
      <c r="D416" s="158"/>
      <c r="E416" s="159"/>
      <c r="F416" s="119"/>
      <c r="G416" s="158"/>
      <c r="H416" s="159"/>
      <c r="I416" s="119"/>
      <c r="J416" s="158"/>
      <c r="K416" s="159"/>
      <c r="M416" s="233"/>
    </row>
    <row r="417" spans="1:11" ht="11.25">
      <c r="A417" s="124"/>
      <c r="B417" s="171" t="s">
        <v>254</v>
      </c>
      <c r="C417" s="124" t="s">
        <v>255</v>
      </c>
      <c r="D417" s="164"/>
      <c r="E417" s="165"/>
      <c r="F417" s="124" t="s">
        <v>256</v>
      </c>
      <c r="G417" s="164"/>
      <c r="H417" s="165"/>
      <c r="I417" s="124" t="s">
        <v>257</v>
      </c>
      <c r="J417" s="164"/>
      <c r="K417" s="165"/>
    </row>
    <row r="418" spans="1:11" ht="11.25">
      <c r="A418" s="124"/>
      <c r="B418" s="161" t="s">
        <v>143</v>
      </c>
      <c r="C418" s="124">
        <v>9</v>
      </c>
      <c r="D418" s="164">
        <v>0.029900332225913623</v>
      </c>
      <c r="E418" s="165">
        <v>0.03202846975088968</v>
      </c>
      <c r="F418" s="124">
        <v>2</v>
      </c>
      <c r="G418" s="164">
        <v>0.06451612903225806</v>
      </c>
      <c r="H418" s="165">
        <v>0.06666666666666667</v>
      </c>
      <c r="I418" s="124">
        <v>1</v>
      </c>
      <c r="J418" s="164">
        <v>0.25</v>
      </c>
      <c r="K418" s="165">
        <v>0.25</v>
      </c>
    </row>
    <row r="419" spans="1:11" ht="11.25">
      <c r="A419" s="124"/>
      <c r="B419" s="161" t="s">
        <v>144</v>
      </c>
      <c r="C419" s="124">
        <v>10</v>
      </c>
      <c r="D419" s="164">
        <v>0.03322259136212625</v>
      </c>
      <c r="E419" s="165">
        <v>0.03558718861209965</v>
      </c>
      <c r="F419" s="124">
        <v>4</v>
      </c>
      <c r="G419" s="164">
        <v>0.12903225806451613</v>
      </c>
      <c r="H419" s="165">
        <v>0.13333333333333333</v>
      </c>
      <c r="I419" s="124">
        <v>0</v>
      </c>
      <c r="J419" s="164">
        <v>0</v>
      </c>
      <c r="K419" s="165">
        <v>0</v>
      </c>
    </row>
    <row r="420" spans="1:11" ht="11.25">
      <c r="A420" s="124"/>
      <c r="B420" s="161" t="s">
        <v>145</v>
      </c>
      <c r="C420" s="124">
        <v>35</v>
      </c>
      <c r="D420" s="164">
        <v>0.11627906976744186</v>
      </c>
      <c r="E420" s="165">
        <v>0.12455516014234876</v>
      </c>
      <c r="F420" s="124">
        <v>4</v>
      </c>
      <c r="G420" s="164">
        <v>0.12903225806451613</v>
      </c>
      <c r="H420" s="165">
        <v>0.13333333333333333</v>
      </c>
      <c r="I420" s="124">
        <v>0</v>
      </c>
      <c r="J420" s="164">
        <v>0</v>
      </c>
      <c r="K420" s="165">
        <v>0</v>
      </c>
    </row>
    <row r="421" spans="1:11" ht="11.25">
      <c r="A421" s="124"/>
      <c r="B421" s="161" t="s">
        <v>146</v>
      </c>
      <c r="C421" s="124">
        <v>21</v>
      </c>
      <c r="D421" s="164">
        <v>0.06976744186046512</v>
      </c>
      <c r="E421" s="165">
        <v>0.07473309608540925</v>
      </c>
      <c r="F421" s="124">
        <v>6</v>
      </c>
      <c r="G421" s="164">
        <v>0.1935483870967742</v>
      </c>
      <c r="H421" s="165">
        <v>0.2</v>
      </c>
      <c r="I421" s="124">
        <v>0</v>
      </c>
      <c r="J421" s="164">
        <v>0</v>
      </c>
      <c r="K421" s="165">
        <v>0</v>
      </c>
    </row>
    <row r="422" spans="1:11" ht="11.25">
      <c r="A422" s="124"/>
      <c r="B422" s="161" t="s">
        <v>147</v>
      </c>
      <c r="C422" s="124">
        <v>47</v>
      </c>
      <c r="D422" s="164">
        <v>0.15614617940199335</v>
      </c>
      <c r="E422" s="165">
        <v>0.16725978647686832</v>
      </c>
      <c r="F422" s="124">
        <v>2</v>
      </c>
      <c r="G422" s="164">
        <v>0.06451612903225806</v>
      </c>
      <c r="H422" s="165">
        <v>0.06666666666666667</v>
      </c>
      <c r="I422" s="124">
        <v>0</v>
      </c>
      <c r="J422" s="164">
        <v>0</v>
      </c>
      <c r="K422" s="165">
        <v>0</v>
      </c>
    </row>
    <row r="423" spans="1:11" ht="11.25">
      <c r="A423" s="124"/>
      <c r="B423" s="161" t="s">
        <v>148</v>
      </c>
      <c r="C423" s="124">
        <v>28</v>
      </c>
      <c r="D423" s="164">
        <v>0.09302325581395349</v>
      </c>
      <c r="E423" s="165">
        <v>0.099644128113879</v>
      </c>
      <c r="F423" s="124">
        <v>3</v>
      </c>
      <c r="G423" s="164">
        <v>0.0967741935483871</v>
      </c>
      <c r="H423" s="165">
        <v>0.1</v>
      </c>
      <c r="I423" s="124">
        <v>0</v>
      </c>
      <c r="J423" s="164">
        <v>0</v>
      </c>
      <c r="K423" s="165">
        <v>0</v>
      </c>
    </row>
    <row r="424" spans="1:11" ht="11.25">
      <c r="A424" s="124"/>
      <c r="B424" s="161" t="s">
        <v>149</v>
      </c>
      <c r="C424" s="124">
        <v>131</v>
      </c>
      <c r="D424" s="164">
        <v>0.43521594684385384</v>
      </c>
      <c r="E424" s="165">
        <v>0.46619217081850534</v>
      </c>
      <c r="F424" s="124">
        <v>9</v>
      </c>
      <c r="G424" s="164">
        <v>0.2903225806451613</v>
      </c>
      <c r="H424" s="165">
        <v>0.3</v>
      </c>
      <c r="I424" s="124">
        <v>3</v>
      </c>
      <c r="J424" s="164">
        <v>0.75</v>
      </c>
      <c r="K424" s="165">
        <v>0.75</v>
      </c>
    </row>
    <row r="425" spans="1:11" ht="10.5" customHeight="1">
      <c r="A425" s="124"/>
      <c r="B425" s="161" t="s">
        <v>150</v>
      </c>
      <c r="C425" s="124">
        <v>20</v>
      </c>
      <c r="D425" s="164">
        <v>0.0664451827242525</v>
      </c>
      <c r="E425" s="205" t="s">
        <v>102</v>
      </c>
      <c r="F425" s="124">
        <v>1</v>
      </c>
      <c r="G425" s="164">
        <v>0.03225806451612903</v>
      </c>
      <c r="H425" s="205" t="s">
        <v>102</v>
      </c>
      <c r="I425" s="124">
        <v>0</v>
      </c>
      <c r="J425" s="164">
        <v>0</v>
      </c>
      <c r="K425" s="205" t="s">
        <v>102</v>
      </c>
    </row>
    <row r="426" spans="1:11" ht="9" customHeight="1">
      <c r="A426" s="124"/>
      <c r="B426" s="161"/>
      <c r="C426" s="124"/>
      <c r="D426" s="164"/>
      <c r="E426" s="165"/>
      <c r="F426" s="124"/>
      <c r="G426" s="164"/>
      <c r="H426" s="165"/>
      <c r="I426" s="124"/>
      <c r="J426" s="164"/>
      <c r="K426" s="165"/>
    </row>
    <row r="427" spans="1:11" ht="11.25">
      <c r="A427" s="124"/>
      <c r="B427" s="161" t="s">
        <v>258</v>
      </c>
      <c r="C427" s="124" t="s">
        <v>259</v>
      </c>
      <c r="D427" s="164"/>
      <c r="E427" s="165"/>
      <c r="F427" s="124" t="s">
        <v>260</v>
      </c>
      <c r="G427" s="164"/>
      <c r="H427" s="165"/>
      <c r="I427" s="124" t="s">
        <v>261</v>
      </c>
      <c r="J427" s="164"/>
      <c r="K427" s="165"/>
    </row>
    <row r="428" spans="1:11" ht="11.25">
      <c r="A428" s="124"/>
      <c r="B428" s="161" t="s">
        <v>153</v>
      </c>
      <c r="C428" s="124">
        <v>13</v>
      </c>
      <c r="D428" s="164">
        <v>0.38235294117647056</v>
      </c>
      <c r="E428" s="165">
        <v>0.4642857142857143</v>
      </c>
      <c r="F428" s="124">
        <v>1</v>
      </c>
      <c r="G428" s="164">
        <v>1</v>
      </c>
      <c r="H428" s="165">
        <v>1</v>
      </c>
      <c r="I428" s="124">
        <v>1</v>
      </c>
      <c r="J428" s="218" t="s">
        <v>262</v>
      </c>
      <c r="K428" s="205" t="s">
        <v>262</v>
      </c>
    </row>
    <row r="429" spans="1:11" ht="11.25">
      <c r="A429" s="124"/>
      <c r="B429" s="161" t="s">
        <v>154</v>
      </c>
      <c r="C429" s="124">
        <v>6</v>
      </c>
      <c r="D429" s="164">
        <v>0.17647058823529413</v>
      </c>
      <c r="E429" s="165">
        <v>0.21428571428571427</v>
      </c>
      <c r="F429" s="124">
        <v>0</v>
      </c>
      <c r="G429" s="164">
        <v>0</v>
      </c>
      <c r="H429" s="165">
        <v>0</v>
      </c>
      <c r="I429" s="124">
        <v>0</v>
      </c>
      <c r="J429" s="218" t="s">
        <v>262</v>
      </c>
      <c r="K429" s="205" t="s">
        <v>262</v>
      </c>
    </row>
    <row r="430" spans="1:11" ht="11.25">
      <c r="A430" s="124"/>
      <c r="B430" s="161" t="s">
        <v>144</v>
      </c>
      <c r="C430" s="124">
        <v>2</v>
      </c>
      <c r="D430" s="164">
        <v>0.058823529411764705</v>
      </c>
      <c r="E430" s="165">
        <v>0.07142857142857142</v>
      </c>
      <c r="F430" s="124">
        <v>0</v>
      </c>
      <c r="G430" s="164">
        <v>0</v>
      </c>
      <c r="H430" s="165">
        <v>0</v>
      </c>
      <c r="I430" s="124">
        <v>0</v>
      </c>
      <c r="J430" s="218" t="s">
        <v>262</v>
      </c>
      <c r="K430" s="205" t="s">
        <v>262</v>
      </c>
    </row>
    <row r="431" spans="1:11" ht="11.25">
      <c r="A431" s="124"/>
      <c r="B431" s="161" t="s">
        <v>145</v>
      </c>
      <c r="C431" s="124">
        <v>2</v>
      </c>
      <c r="D431" s="164">
        <v>0.058823529411764705</v>
      </c>
      <c r="E431" s="165">
        <v>0.07142857142857142</v>
      </c>
      <c r="F431" s="124">
        <v>0</v>
      </c>
      <c r="G431" s="164">
        <v>0</v>
      </c>
      <c r="H431" s="165">
        <v>0</v>
      </c>
      <c r="I431" s="124">
        <v>0</v>
      </c>
      <c r="J431" s="218" t="s">
        <v>262</v>
      </c>
      <c r="K431" s="205" t="s">
        <v>262</v>
      </c>
    </row>
    <row r="432" spans="1:11" ht="11.25">
      <c r="A432" s="124"/>
      <c r="B432" s="161" t="s">
        <v>155</v>
      </c>
      <c r="C432" s="124">
        <v>5</v>
      </c>
      <c r="D432" s="164">
        <v>0.14705882352941177</v>
      </c>
      <c r="E432" s="165">
        <v>0.17857142857142858</v>
      </c>
      <c r="F432" s="124">
        <v>1</v>
      </c>
      <c r="G432" s="164">
        <v>1</v>
      </c>
      <c r="H432" s="165">
        <v>1</v>
      </c>
      <c r="I432" s="124">
        <v>0</v>
      </c>
      <c r="J432" s="218" t="s">
        <v>262</v>
      </c>
      <c r="K432" s="205" t="s">
        <v>262</v>
      </c>
    </row>
    <row r="433" spans="1:11" ht="11.25">
      <c r="A433" s="130"/>
      <c r="B433" s="163" t="s">
        <v>150</v>
      </c>
      <c r="C433" s="130">
        <v>6</v>
      </c>
      <c r="D433" s="188">
        <v>0.17647058823529413</v>
      </c>
      <c r="E433" s="190" t="s">
        <v>102</v>
      </c>
      <c r="F433" s="130">
        <v>0</v>
      </c>
      <c r="G433" s="188">
        <v>0</v>
      </c>
      <c r="H433" s="190" t="s">
        <v>102</v>
      </c>
      <c r="I433" s="130">
        <v>0</v>
      </c>
      <c r="J433" s="189" t="s">
        <v>262</v>
      </c>
      <c r="K433" s="190" t="s">
        <v>102</v>
      </c>
    </row>
    <row r="434" spans="1:11" ht="11.25">
      <c r="A434" s="124" t="str">
        <f>"8."</f>
        <v>8.</v>
      </c>
      <c r="B434" s="171" t="s">
        <v>157</v>
      </c>
      <c r="C434" s="119"/>
      <c r="D434" s="158"/>
      <c r="E434" s="159"/>
      <c r="F434" s="119"/>
      <c r="G434" s="158"/>
      <c r="H434" s="159"/>
      <c r="I434" s="113"/>
      <c r="J434" s="164">
        <v>1</v>
      </c>
      <c r="K434" s="165"/>
    </row>
    <row r="435" spans="1:11" ht="11.25">
      <c r="A435" s="124"/>
      <c r="B435" s="171" t="s">
        <v>158</v>
      </c>
      <c r="C435" s="124">
        <v>64</v>
      </c>
      <c r="D435" s="164">
        <v>0.191044776119403</v>
      </c>
      <c r="E435" s="165">
        <v>0.1927710843373494</v>
      </c>
      <c r="F435" s="124">
        <v>5</v>
      </c>
      <c r="G435" s="164">
        <v>0.15625</v>
      </c>
      <c r="H435" s="165">
        <v>0.15625</v>
      </c>
      <c r="I435" s="124">
        <v>1</v>
      </c>
      <c r="J435" s="164">
        <v>0.2</v>
      </c>
      <c r="K435" s="165">
        <v>0.2</v>
      </c>
    </row>
    <row r="436" spans="1:11" ht="11.25">
      <c r="A436" s="124"/>
      <c r="B436" s="171" t="s">
        <v>159</v>
      </c>
      <c r="C436" s="124">
        <v>123</v>
      </c>
      <c r="D436" s="164">
        <v>0.36716417910447763</v>
      </c>
      <c r="E436" s="165">
        <v>0.3704819277108434</v>
      </c>
      <c r="F436" s="124">
        <v>13</v>
      </c>
      <c r="G436" s="164">
        <v>0.40625</v>
      </c>
      <c r="H436" s="165">
        <v>0.40625</v>
      </c>
      <c r="I436" s="124">
        <v>3</v>
      </c>
      <c r="J436" s="164">
        <v>0.6</v>
      </c>
      <c r="K436" s="165">
        <v>0.6</v>
      </c>
    </row>
    <row r="437" spans="1:11" ht="11.25">
      <c r="A437" s="124"/>
      <c r="B437" s="171" t="s">
        <v>160</v>
      </c>
      <c r="C437" s="124">
        <v>116</v>
      </c>
      <c r="D437" s="164">
        <v>0.34626865671641793</v>
      </c>
      <c r="E437" s="165">
        <v>0.3493975903614458</v>
      </c>
      <c r="F437" s="124">
        <v>13</v>
      </c>
      <c r="G437" s="164">
        <v>0.40625</v>
      </c>
      <c r="H437" s="165">
        <v>0.40625</v>
      </c>
      <c r="I437" s="124">
        <v>0</v>
      </c>
      <c r="J437" s="164">
        <v>0</v>
      </c>
      <c r="K437" s="165">
        <v>0</v>
      </c>
    </row>
    <row r="438" spans="1:11" ht="11.25">
      <c r="A438" s="124"/>
      <c r="B438" s="171" t="s">
        <v>161</v>
      </c>
      <c r="C438" s="124">
        <v>19</v>
      </c>
      <c r="D438" s="164">
        <v>0.056716417910447764</v>
      </c>
      <c r="E438" s="165">
        <v>0.0572289156626506</v>
      </c>
      <c r="F438" s="124">
        <v>1</v>
      </c>
      <c r="G438" s="164">
        <v>0.03125</v>
      </c>
      <c r="H438" s="165">
        <v>0.03125</v>
      </c>
      <c r="I438" s="124">
        <v>1</v>
      </c>
      <c r="J438" s="164">
        <v>0.2</v>
      </c>
      <c r="K438" s="165">
        <v>0.2</v>
      </c>
    </row>
    <row r="439" spans="1:11" ht="11.25">
      <c r="A439" s="124"/>
      <c r="B439" s="171" t="s">
        <v>162</v>
      </c>
      <c r="C439" s="124">
        <v>4</v>
      </c>
      <c r="D439" s="164">
        <v>0.011940298507462687</v>
      </c>
      <c r="E439" s="165">
        <v>0.012048192771084338</v>
      </c>
      <c r="F439" s="124">
        <v>0</v>
      </c>
      <c r="G439" s="164">
        <v>0</v>
      </c>
      <c r="H439" s="165">
        <v>0</v>
      </c>
      <c r="I439" s="124">
        <v>0</v>
      </c>
      <c r="J439" s="164">
        <v>0</v>
      </c>
      <c r="K439" s="165">
        <v>0</v>
      </c>
    </row>
    <row r="440" spans="1:11" ht="11.25">
      <c r="A440" s="124"/>
      <c r="B440" s="171" t="s">
        <v>163</v>
      </c>
      <c r="C440" s="153">
        <v>6</v>
      </c>
      <c r="D440" s="164">
        <v>0.01791044776119403</v>
      </c>
      <c r="E440" s="165">
        <v>0.018072289156626505</v>
      </c>
      <c r="F440" s="153">
        <v>0</v>
      </c>
      <c r="G440" s="164">
        <v>0</v>
      </c>
      <c r="H440" s="165">
        <v>0</v>
      </c>
      <c r="I440" s="153">
        <v>0</v>
      </c>
      <c r="J440" s="164">
        <v>0</v>
      </c>
      <c r="K440" s="165">
        <v>0</v>
      </c>
    </row>
    <row r="441" spans="1:11" ht="11.25">
      <c r="A441" s="130"/>
      <c r="B441" s="172" t="s">
        <v>101</v>
      </c>
      <c r="C441" s="155">
        <v>3</v>
      </c>
      <c r="D441" s="232">
        <v>0.008955223880597015</v>
      </c>
      <c r="E441" s="190" t="s">
        <v>102</v>
      </c>
      <c r="F441" s="155">
        <v>0</v>
      </c>
      <c r="G441" s="232">
        <v>0</v>
      </c>
      <c r="H441" s="190" t="s">
        <v>102</v>
      </c>
      <c r="I441" s="155">
        <v>0</v>
      </c>
      <c r="J441" s="232">
        <v>0</v>
      </c>
      <c r="K441" s="190" t="s">
        <v>102</v>
      </c>
    </row>
    <row r="442" spans="1:11" ht="11.25">
      <c r="A442" s="119" t="s">
        <v>164</v>
      </c>
      <c r="B442" s="113" t="s">
        <v>249</v>
      </c>
      <c r="C442" s="108"/>
      <c r="D442" s="158"/>
      <c r="E442" s="228"/>
      <c r="F442" s="108"/>
      <c r="G442" s="158"/>
      <c r="H442" s="228"/>
      <c r="I442" s="108"/>
      <c r="J442" s="158"/>
      <c r="K442" s="229"/>
    </row>
    <row r="443" spans="1:11" ht="9" customHeight="1">
      <c r="A443" s="130" t="s">
        <v>263</v>
      </c>
      <c r="B443" s="163" t="s">
        <v>243</v>
      </c>
      <c r="C443" s="117"/>
      <c r="D443" s="188"/>
      <c r="E443" s="189"/>
      <c r="F443" s="117"/>
      <c r="G443" s="188"/>
      <c r="H443" s="189"/>
      <c r="I443" s="117"/>
      <c r="J443" s="188"/>
      <c r="K443" s="190"/>
    </row>
    <row r="444" spans="1:11" ht="13.5" customHeight="1">
      <c r="A444" s="223" t="s">
        <v>453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10" t="s">
        <v>264</v>
      </c>
    </row>
    <row r="445" spans="1:11" ht="13.5" customHeight="1">
      <c r="A445" s="112" t="s">
        <v>454</v>
      </c>
      <c r="B445" s="113"/>
      <c r="C445" s="113"/>
      <c r="D445" s="113"/>
      <c r="E445" s="113"/>
      <c r="F445" s="113"/>
      <c r="G445" s="113"/>
      <c r="H445" s="113"/>
      <c r="I445" s="113"/>
      <c r="J445" s="113"/>
      <c r="K445" s="115"/>
    </row>
    <row r="446" spans="1:11" ht="13.5" customHeight="1">
      <c r="A446" s="184" t="s">
        <v>456</v>
      </c>
      <c r="B446" s="113"/>
      <c r="C446" s="113"/>
      <c r="D446" s="113"/>
      <c r="E446" s="113"/>
      <c r="F446" s="113"/>
      <c r="G446" s="113"/>
      <c r="H446" s="113"/>
      <c r="I446" s="113"/>
      <c r="J446" s="113"/>
      <c r="K446" s="115"/>
    </row>
    <row r="447" spans="1:11" ht="12" customHeight="1">
      <c r="A447" s="116" t="s">
        <v>89</v>
      </c>
      <c r="B447" s="117"/>
      <c r="C447" s="117"/>
      <c r="D447" s="117"/>
      <c r="E447" s="117"/>
      <c r="F447" s="117"/>
      <c r="G447" s="117"/>
      <c r="H447" s="117"/>
      <c r="I447" s="117"/>
      <c r="J447" s="117"/>
      <c r="K447" s="118"/>
    </row>
    <row r="448" spans="1:11" ht="19.5" customHeight="1">
      <c r="A448" s="119"/>
      <c r="B448" s="120"/>
      <c r="C448" s="210" t="s">
        <v>34</v>
      </c>
      <c r="D448" s="224"/>
      <c r="E448" s="224"/>
      <c r="F448" s="212" t="s">
        <v>246</v>
      </c>
      <c r="G448" s="224"/>
      <c r="H448" s="224"/>
      <c r="I448" s="212" t="s">
        <v>247</v>
      </c>
      <c r="J448" s="224"/>
      <c r="K448" s="225"/>
    </row>
    <row r="449" spans="1:11" ht="13.5" customHeight="1">
      <c r="A449" s="124"/>
      <c r="B449" s="115"/>
      <c r="C449" s="181"/>
      <c r="D449" s="181" t="s">
        <v>29</v>
      </c>
      <c r="E449" s="181" t="s">
        <v>29</v>
      </c>
      <c r="F449" s="216"/>
      <c r="G449" s="181" t="s">
        <v>29</v>
      </c>
      <c r="H449" s="181" t="s">
        <v>29</v>
      </c>
      <c r="I449" s="216"/>
      <c r="J449" s="181" t="s">
        <v>29</v>
      </c>
      <c r="K449" s="183" t="s">
        <v>29</v>
      </c>
    </row>
    <row r="450" spans="1:11" ht="11.25" customHeight="1">
      <c r="A450" s="184"/>
      <c r="B450" s="126" t="s">
        <v>251</v>
      </c>
      <c r="C450" s="181"/>
      <c r="D450" s="181" t="s">
        <v>91</v>
      </c>
      <c r="E450" s="181" t="s">
        <v>92</v>
      </c>
      <c r="F450" s="216"/>
      <c r="G450" s="181" t="s">
        <v>91</v>
      </c>
      <c r="H450" s="181" t="s">
        <v>92</v>
      </c>
      <c r="I450" s="216"/>
      <c r="J450" s="181" t="s">
        <v>91</v>
      </c>
      <c r="K450" s="183" t="s">
        <v>92</v>
      </c>
    </row>
    <row r="451" spans="1:11" ht="11.25">
      <c r="A451" s="130"/>
      <c r="B451" s="118"/>
      <c r="C451" s="185" t="s">
        <v>28</v>
      </c>
      <c r="D451" s="185" t="s">
        <v>93</v>
      </c>
      <c r="E451" s="185" t="s">
        <v>93</v>
      </c>
      <c r="F451" s="186" t="s">
        <v>28</v>
      </c>
      <c r="G451" s="185" t="s">
        <v>93</v>
      </c>
      <c r="H451" s="185" t="s">
        <v>93</v>
      </c>
      <c r="I451" s="186" t="s">
        <v>28</v>
      </c>
      <c r="J451" s="185" t="s">
        <v>93</v>
      </c>
      <c r="K451" s="187" t="s">
        <v>93</v>
      </c>
    </row>
    <row r="452" spans="1:11" ht="11.25">
      <c r="A452" s="124" t="str">
        <f>"9a."</f>
        <v>9a.</v>
      </c>
      <c r="B452" s="161" t="s">
        <v>167</v>
      </c>
      <c r="C452" s="124"/>
      <c r="D452" s="164"/>
      <c r="E452" s="165"/>
      <c r="F452" s="124"/>
      <c r="G452" s="164"/>
      <c r="H452" s="165"/>
      <c r="I452" s="113"/>
      <c r="J452" s="164"/>
      <c r="K452" s="165"/>
    </row>
    <row r="453" spans="1:11" ht="11.25">
      <c r="A453" s="124"/>
      <c r="B453" s="161" t="s">
        <v>168</v>
      </c>
      <c r="C453" s="124">
        <v>49</v>
      </c>
      <c r="D453" s="164">
        <v>0.14626865671641792</v>
      </c>
      <c r="E453" s="165">
        <v>0.15123456790123457</v>
      </c>
      <c r="F453" s="124">
        <v>5</v>
      </c>
      <c r="G453" s="164">
        <v>0.15625</v>
      </c>
      <c r="H453" s="165">
        <v>0.16129032258064516</v>
      </c>
      <c r="I453" s="113">
        <v>1</v>
      </c>
      <c r="J453" s="164">
        <v>0.2</v>
      </c>
      <c r="K453" s="165">
        <v>0.2</v>
      </c>
    </row>
    <row r="454" spans="1:11" ht="11.25">
      <c r="A454" s="124"/>
      <c r="B454" s="161" t="s">
        <v>169</v>
      </c>
      <c r="C454" s="124">
        <v>10</v>
      </c>
      <c r="D454" s="164">
        <v>0.029850746268656716</v>
      </c>
      <c r="E454" s="165">
        <v>0.030864197530864196</v>
      </c>
      <c r="F454" s="124">
        <v>2</v>
      </c>
      <c r="G454" s="164">
        <v>0.0625</v>
      </c>
      <c r="H454" s="165">
        <v>0.06451612903225806</v>
      </c>
      <c r="I454" s="113">
        <v>0</v>
      </c>
      <c r="J454" s="164">
        <v>0</v>
      </c>
      <c r="K454" s="165">
        <v>0</v>
      </c>
    </row>
    <row r="455" spans="1:11" ht="11.25">
      <c r="A455" s="124"/>
      <c r="B455" s="161" t="s">
        <v>170</v>
      </c>
      <c r="C455" s="124">
        <v>15</v>
      </c>
      <c r="D455" s="164">
        <v>0.04477611940298507</v>
      </c>
      <c r="E455" s="165">
        <v>0.046296296296296294</v>
      </c>
      <c r="F455" s="124">
        <v>1</v>
      </c>
      <c r="G455" s="164">
        <v>0.03125</v>
      </c>
      <c r="H455" s="165">
        <v>0.03225806451612903</v>
      </c>
      <c r="I455" s="113">
        <v>0</v>
      </c>
      <c r="J455" s="164">
        <v>0</v>
      </c>
      <c r="K455" s="165">
        <v>0</v>
      </c>
    </row>
    <row r="456" spans="1:11" ht="11.25">
      <c r="A456" s="124"/>
      <c r="B456" s="161" t="s">
        <v>171</v>
      </c>
      <c r="C456" s="124">
        <v>19</v>
      </c>
      <c r="D456" s="164">
        <v>0.056716417910447764</v>
      </c>
      <c r="E456" s="165">
        <v>0.05864197530864197</v>
      </c>
      <c r="F456" s="124">
        <v>2</v>
      </c>
      <c r="G456" s="164">
        <v>0.0625</v>
      </c>
      <c r="H456" s="165">
        <v>0.06451612903225806</v>
      </c>
      <c r="I456" s="113">
        <v>1</v>
      </c>
      <c r="J456" s="164">
        <v>0.2</v>
      </c>
      <c r="K456" s="165">
        <v>0.2</v>
      </c>
    </row>
    <row r="457" spans="1:11" ht="11.25">
      <c r="A457" s="124"/>
      <c r="B457" s="161" t="s">
        <v>172</v>
      </c>
      <c r="C457" s="124">
        <v>2</v>
      </c>
      <c r="D457" s="164">
        <v>0.005970149253731343</v>
      </c>
      <c r="E457" s="165">
        <v>0.006172839506172839</v>
      </c>
      <c r="F457" s="124">
        <v>0</v>
      </c>
      <c r="G457" s="164">
        <v>0</v>
      </c>
      <c r="H457" s="165">
        <v>0</v>
      </c>
      <c r="I457" s="113">
        <v>0</v>
      </c>
      <c r="J457" s="164">
        <v>0</v>
      </c>
      <c r="K457" s="165">
        <v>0</v>
      </c>
    </row>
    <row r="458" spans="1:11" ht="11.25">
      <c r="A458" s="124"/>
      <c r="B458" s="161" t="s">
        <v>173</v>
      </c>
      <c r="C458" s="124">
        <v>0</v>
      </c>
      <c r="D458" s="164">
        <v>0</v>
      </c>
      <c r="E458" s="165">
        <v>0</v>
      </c>
      <c r="F458" s="124">
        <v>0</v>
      </c>
      <c r="G458" s="164">
        <v>0</v>
      </c>
      <c r="H458" s="165">
        <v>0</v>
      </c>
      <c r="I458" s="113">
        <v>0</v>
      </c>
      <c r="J458" s="164">
        <v>0</v>
      </c>
      <c r="K458" s="165">
        <v>0</v>
      </c>
    </row>
    <row r="459" spans="1:11" ht="11.25">
      <c r="A459" s="124"/>
      <c r="B459" s="161" t="s">
        <v>174</v>
      </c>
      <c r="C459" s="124">
        <v>29</v>
      </c>
      <c r="D459" s="164">
        <v>0.08656716417910448</v>
      </c>
      <c r="E459" s="165">
        <v>0.08950617283950617</v>
      </c>
      <c r="F459" s="124">
        <v>3</v>
      </c>
      <c r="G459" s="164">
        <v>0.09375</v>
      </c>
      <c r="H459" s="165">
        <v>0.0967741935483871</v>
      </c>
      <c r="I459" s="113">
        <v>0</v>
      </c>
      <c r="J459" s="164">
        <v>0</v>
      </c>
      <c r="K459" s="165">
        <v>0</v>
      </c>
    </row>
    <row r="460" spans="1:11" ht="11.25">
      <c r="A460" s="124"/>
      <c r="B460" s="161" t="s">
        <v>175</v>
      </c>
      <c r="C460" s="124">
        <v>3</v>
      </c>
      <c r="D460" s="164">
        <v>0.008955223880597015</v>
      </c>
      <c r="E460" s="165">
        <v>0.009259259259259259</v>
      </c>
      <c r="F460" s="124">
        <v>0</v>
      </c>
      <c r="G460" s="164">
        <v>0</v>
      </c>
      <c r="H460" s="165">
        <v>0</v>
      </c>
      <c r="I460" s="113">
        <v>0</v>
      </c>
      <c r="J460" s="164">
        <v>0</v>
      </c>
      <c r="K460" s="165">
        <v>0</v>
      </c>
    </row>
    <row r="461" spans="1:11" ht="11.25">
      <c r="A461" s="124"/>
      <c r="B461" s="161" t="s">
        <v>176</v>
      </c>
      <c r="C461" s="124">
        <v>5</v>
      </c>
      <c r="D461" s="164">
        <v>0.014925373134328358</v>
      </c>
      <c r="E461" s="165">
        <v>0.015432098765432098</v>
      </c>
      <c r="F461" s="124">
        <v>0</v>
      </c>
      <c r="G461" s="164">
        <v>0</v>
      </c>
      <c r="H461" s="165">
        <v>0</v>
      </c>
      <c r="I461" s="113">
        <v>0</v>
      </c>
      <c r="J461" s="164">
        <v>0</v>
      </c>
      <c r="K461" s="165">
        <v>0</v>
      </c>
    </row>
    <row r="462" spans="1:11" ht="11.25">
      <c r="A462" s="124"/>
      <c r="B462" s="161" t="s">
        <v>177</v>
      </c>
      <c r="C462" s="124">
        <v>3</v>
      </c>
      <c r="D462" s="164">
        <v>0.008955223880597015</v>
      </c>
      <c r="E462" s="165">
        <v>0.009259259259259259</v>
      </c>
      <c r="F462" s="124">
        <v>0</v>
      </c>
      <c r="G462" s="164">
        <v>0</v>
      </c>
      <c r="H462" s="165">
        <v>0</v>
      </c>
      <c r="I462" s="113">
        <v>0</v>
      </c>
      <c r="J462" s="164">
        <v>0</v>
      </c>
      <c r="K462" s="165">
        <v>0</v>
      </c>
    </row>
    <row r="463" spans="1:11" ht="11.25">
      <c r="A463" s="124"/>
      <c r="B463" s="161" t="s">
        <v>178</v>
      </c>
      <c r="C463" s="124">
        <v>30</v>
      </c>
      <c r="D463" s="164">
        <v>0.08955223880597014</v>
      </c>
      <c r="E463" s="165">
        <v>0.09259259259259259</v>
      </c>
      <c r="F463" s="124">
        <v>2</v>
      </c>
      <c r="G463" s="164">
        <v>0.0625</v>
      </c>
      <c r="H463" s="165">
        <v>0.06451612903225806</v>
      </c>
      <c r="I463" s="113">
        <v>0</v>
      </c>
      <c r="J463" s="164">
        <v>0</v>
      </c>
      <c r="K463" s="165">
        <v>0</v>
      </c>
    </row>
    <row r="464" spans="1:11" ht="11.25">
      <c r="A464" s="124"/>
      <c r="B464" s="161" t="s">
        <v>179</v>
      </c>
      <c r="C464" s="124">
        <v>8</v>
      </c>
      <c r="D464" s="164">
        <v>0.023880597014925373</v>
      </c>
      <c r="E464" s="165">
        <v>0.024691358024691357</v>
      </c>
      <c r="F464" s="124">
        <v>1</v>
      </c>
      <c r="G464" s="164">
        <v>0.03125</v>
      </c>
      <c r="H464" s="165">
        <v>0.03225806451612903</v>
      </c>
      <c r="I464" s="113">
        <v>0</v>
      </c>
      <c r="J464" s="164">
        <v>0</v>
      </c>
      <c r="K464" s="165">
        <v>0</v>
      </c>
    </row>
    <row r="465" spans="1:11" ht="11.25">
      <c r="A465" s="124"/>
      <c r="B465" s="161" t="s">
        <v>180</v>
      </c>
      <c r="C465" s="124">
        <v>7</v>
      </c>
      <c r="D465" s="164">
        <v>0.020895522388059702</v>
      </c>
      <c r="E465" s="165">
        <v>0.021604938271604937</v>
      </c>
      <c r="F465" s="124">
        <v>0</v>
      </c>
      <c r="G465" s="164">
        <v>0</v>
      </c>
      <c r="H465" s="165">
        <v>0</v>
      </c>
      <c r="I465" s="113">
        <v>0</v>
      </c>
      <c r="J465" s="164">
        <v>0</v>
      </c>
      <c r="K465" s="165">
        <v>0</v>
      </c>
    </row>
    <row r="466" spans="1:11" ht="11.25">
      <c r="A466" s="124"/>
      <c r="B466" s="161" t="s">
        <v>181</v>
      </c>
      <c r="C466" s="124">
        <v>10</v>
      </c>
      <c r="D466" s="164">
        <v>0.029850746268656716</v>
      </c>
      <c r="E466" s="165">
        <v>0.030864197530864196</v>
      </c>
      <c r="F466" s="124">
        <v>4</v>
      </c>
      <c r="G466" s="164">
        <v>0.125</v>
      </c>
      <c r="H466" s="165">
        <v>0.12903225806451613</v>
      </c>
      <c r="I466" s="113">
        <v>0</v>
      </c>
      <c r="J466" s="164">
        <v>0</v>
      </c>
      <c r="K466" s="165">
        <v>0</v>
      </c>
    </row>
    <row r="467" spans="1:11" ht="11.25">
      <c r="A467" s="124"/>
      <c r="B467" s="161" t="s">
        <v>182</v>
      </c>
      <c r="C467" s="124">
        <v>3</v>
      </c>
      <c r="D467" s="164">
        <v>0.008955223880597015</v>
      </c>
      <c r="E467" s="165">
        <v>0.009259259259259259</v>
      </c>
      <c r="F467" s="124">
        <v>1</v>
      </c>
      <c r="G467" s="164">
        <v>0.03125</v>
      </c>
      <c r="H467" s="165">
        <v>0.03225806451612903</v>
      </c>
      <c r="I467" s="113">
        <v>0</v>
      </c>
      <c r="J467" s="164">
        <v>0</v>
      </c>
      <c r="K467" s="165">
        <v>0</v>
      </c>
    </row>
    <row r="468" spans="1:11" ht="11.25">
      <c r="A468" s="124"/>
      <c r="B468" s="161" t="s">
        <v>183</v>
      </c>
      <c r="C468" s="124">
        <v>2</v>
      </c>
      <c r="D468" s="164">
        <v>0.005970149253731343</v>
      </c>
      <c r="E468" s="165">
        <v>0.006172839506172839</v>
      </c>
      <c r="F468" s="124">
        <v>0</v>
      </c>
      <c r="G468" s="164">
        <v>0</v>
      </c>
      <c r="H468" s="165">
        <v>0</v>
      </c>
      <c r="I468" s="113">
        <v>0</v>
      </c>
      <c r="J468" s="164">
        <v>0</v>
      </c>
      <c r="K468" s="165">
        <v>0</v>
      </c>
    </row>
    <row r="469" spans="1:11" ht="11.25">
      <c r="A469" s="124"/>
      <c r="B469" s="161" t="s">
        <v>184</v>
      </c>
      <c r="C469" s="124">
        <v>6</v>
      </c>
      <c r="D469" s="164">
        <v>0.01791044776119403</v>
      </c>
      <c r="E469" s="165">
        <v>0.018518518518518517</v>
      </c>
      <c r="F469" s="124">
        <v>1</v>
      </c>
      <c r="G469" s="164">
        <v>0.03125</v>
      </c>
      <c r="H469" s="165">
        <v>0.03225806451612903</v>
      </c>
      <c r="I469" s="113">
        <v>0</v>
      </c>
      <c r="J469" s="164">
        <v>0</v>
      </c>
      <c r="K469" s="165">
        <v>0</v>
      </c>
    </row>
    <row r="470" spans="1:11" ht="11.25">
      <c r="A470" s="124"/>
      <c r="B470" s="161" t="s">
        <v>185</v>
      </c>
      <c r="C470" s="124">
        <v>28</v>
      </c>
      <c r="D470" s="164">
        <v>0.08358208955223881</v>
      </c>
      <c r="E470" s="165">
        <v>0.08641975308641975</v>
      </c>
      <c r="F470" s="124">
        <v>2</v>
      </c>
      <c r="G470" s="164">
        <v>0.0625</v>
      </c>
      <c r="H470" s="165">
        <v>0.06451612903225806</v>
      </c>
      <c r="I470" s="113">
        <v>0</v>
      </c>
      <c r="J470" s="164">
        <v>0</v>
      </c>
      <c r="K470" s="165">
        <v>0</v>
      </c>
    </row>
    <row r="471" spans="1:11" ht="11.25">
      <c r="A471" s="124"/>
      <c r="B471" s="161" t="s">
        <v>186</v>
      </c>
      <c r="C471" s="124">
        <v>11</v>
      </c>
      <c r="D471" s="164">
        <v>0.03283582089552239</v>
      </c>
      <c r="E471" s="165">
        <v>0.033950617283950615</v>
      </c>
      <c r="F471" s="124">
        <v>1</v>
      </c>
      <c r="G471" s="164">
        <v>0.03125</v>
      </c>
      <c r="H471" s="165">
        <v>0.03225806451612903</v>
      </c>
      <c r="I471" s="113">
        <v>0</v>
      </c>
      <c r="J471" s="164">
        <v>0</v>
      </c>
      <c r="K471" s="165">
        <v>0</v>
      </c>
    </row>
    <row r="472" spans="1:11" ht="11.25">
      <c r="A472" s="124"/>
      <c r="B472" s="161" t="s">
        <v>187</v>
      </c>
      <c r="C472" s="124">
        <v>13</v>
      </c>
      <c r="D472" s="164">
        <v>0.03880597014925373</v>
      </c>
      <c r="E472" s="165">
        <v>0.040123456790123455</v>
      </c>
      <c r="F472" s="124">
        <v>1</v>
      </c>
      <c r="G472" s="164">
        <v>0.03125</v>
      </c>
      <c r="H472" s="165">
        <v>0.03225806451612903</v>
      </c>
      <c r="I472" s="113">
        <v>0</v>
      </c>
      <c r="J472" s="164">
        <v>0</v>
      </c>
      <c r="K472" s="165">
        <v>0</v>
      </c>
    </row>
    <row r="473" spans="1:11" ht="11.25">
      <c r="A473" s="124"/>
      <c r="B473" s="161" t="s">
        <v>188</v>
      </c>
      <c r="C473" s="124">
        <v>9</v>
      </c>
      <c r="D473" s="164">
        <v>0.026865671641791045</v>
      </c>
      <c r="E473" s="165">
        <v>0.027777777777777776</v>
      </c>
      <c r="F473" s="124">
        <v>0</v>
      </c>
      <c r="G473" s="164">
        <v>0</v>
      </c>
      <c r="H473" s="165">
        <v>0</v>
      </c>
      <c r="I473" s="113">
        <v>0</v>
      </c>
      <c r="J473" s="164">
        <v>0</v>
      </c>
      <c r="K473" s="165">
        <v>0</v>
      </c>
    </row>
    <row r="474" spans="1:11" ht="11.25">
      <c r="A474" s="124"/>
      <c r="B474" s="161" t="s">
        <v>189</v>
      </c>
      <c r="C474" s="124">
        <v>11</v>
      </c>
      <c r="D474" s="164">
        <v>0.03283582089552239</v>
      </c>
      <c r="E474" s="165">
        <v>0.033950617283950615</v>
      </c>
      <c r="F474" s="124">
        <v>3</v>
      </c>
      <c r="G474" s="164">
        <v>0.09375</v>
      </c>
      <c r="H474" s="165">
        <v>0.0967741935483871</v>
      </c>
      <c r="I474" s="113">
        <v>0</v>
      </c>
      <c r="J474" s="164">
        <v>0</v>
      </c>
      <c r="K474" s="165">
        <v>0</v>
      </c>
    </row>
    <row r="475" spans="1:11" ht="11.25">
      <c r="A475" s="124"/>
      <c r="B475" s="161" t="s">
        <v>190</v>
      </c>
      <c r="C475" s="124">
        <v>0</v>
      </c>
      <c r="D475" s="164">
        <v>0</v>
      </c>
      <c r="E475" s="165">
        <v>0</v>
      </c>
      <c r="F475" s="124">
        <v>0</v>
      </c>
      <c r="G475" s="164">
        <v>0</v>
      </c>
      <c r="H475" s="165">
        <v>0</v>
      </c>
      <c r="I475" s="113">
        <v>0</v>
      </c>
      <c r="J475" s="164">
        <v>0</v>
      </c>
      <c r="K475" s="165">
        <v>0</v>
      </c>
    </row>
    <row r="476" spans="1:11" ht="11.25">
      <c r="A476" s="124"/>
      <c r="B476" s="161" t="s">
        <v>191</v>
      </c>
      <c r="C476" s="124">
        <v>3</v>
      </c>
      <c r="D476" s="164">
        <v>0.008955223880597015</v>
      </c>
      <c r="E476" s="165">
        <v>0.009259259259259259</v>
      </c>
      <c r="F476" s="124">
        <v>0</v>
      </c>
      <c r="G476" s="164">
        <v>0</v>
      </c>
      <c r="H476" s="165">
        <v>0</v>
      </c>
      <c r="I476" s="113">
        <v>0</v>
      </c>
      <c r="J476" s="164">
        <v>0</v>
      </c>
      <c r="K476" s="165">
        <v>0</v>
      </c>
    </row>
    <row r="477" spans="1:11" ht="11.25">
      <c r="A477" s="124"/>
      <c r="B477" s="161" t="s">
        <v>193</v>
      </c>
      <c r="C477" s="124">
        <v>3</v>
      </c>
      <c r="D477" s="164">
        <v>0.008955223880597015</v>
      </c>
      <c r="E477" s="165">
        <v>0.009259259259259259</v>
      </c>
      <c r="F477" s="124">
        <v>1</v>
      </c>
      <c r="G477" s="164">
        <v>0.03125</v>
      </c>
      <c r="H477" s="165">
        <v>0.03225806451612903</v>
      </c>
      <c r="I477" s="113">
        <v>0</v>
      </c>
      <c r="J477" s="164">
        <v>0</v>
      </c>
      <c r="K477" s="165">
        <v>0</v>
      </c>
    </row>
    <row r="478" spans="1:11" ht="11.25">
      <c r="A478" s="124"/>
      <c r="B478" s="161" t="s">
        <v>192</v>
      </c>
      <c r="C478" s="124">
        <v>3</v>
      </c>
      <c r="D478" s="164">
        <v>0.008955223880597015</v>
      </c>
      <c r="E478" s="165">
        <v>0.009259259259259259</v>
      </c>
      <c r="F478" s="124">
        <v>0</v>
      </c>
      <c r="G478" s="164">
        <v>0</v>
      </c>
      <c r="H478" s="165">
        <v>0</v>
      </c>
      <c r="I478" s="113">
        <v>0</v>
      </c>
      <c r="J478" s="164">
        <v>0</v>
      </c>
      <c r="K478" s="165">
        <v>0</v>
      </c>
    </row>
    <row r="479" spans="1:11" ht="11.25">
      <c r="A479" s="124"/>
      <c r="B479" s="161" t="s">
        <v>194</v>
      </c>
      <c r="C479" s="124">
        <v>24</v>
      </c>
      <c r="D479" s="164">
        <v>0.07164179104477612</v>
      </c>
      <c r="E479" s="165">
        <v>0.07407407407407407</v>
      </c>
      <c r="F479" s="124">
        <v>1</v>
      </c>
      <c r="G479" s="164">
        <v>0.03125</v>
      </c>
      <c r="H479" s="165">
        <v>0.03225806451612903</v>
      </c>
      <c r="I479" s="113">
        <v>1</v>
      </c>
      <c r="J479" s="164">
        <v>0.2</v>
      </c>
      <c r="K479" s="165">
        <v>0.2</v>
      </c>
    </row>
    <row r="480" spans="1:11" ht="11.25">
      <c r="A480" s="124"/>
      <c r="B480" s="161" t="s">
        <v>195</v>
      </c>
      <c r="C480" s="124">
        <v>9</v>
      </c>
      <c r="D480" s="164">
        <v>0.026865671641791045</v>
      </c>
      <c r="E480" s="165">
        <v>0.027777777777777776</v>
      </c>
      <c r="F480" s="124">
        <v>0</v>
      </c>
      <c r="G480" s="164">
        <v>0</v>
      </c>
      <c r="H480" s="165">
        <v>0</v>
      </c>
      <c r="I480" s="113">
        <v>1</v>
      </c>
      <c r="J480" s="164">
        <v>0.2</v>
      </c>
      <c r="K480" s="165">
        <v>0.2</v>
      </c>
    </row>
    <row r="481" spans="1:11" ht="11.25">
      <c r="A481" s="124"/>
      <c r="B481" s="161" t="s">
        <v>196</v>
      </c>
      <c r="C481" s="124">
        <v>3</v>
      </c>
      <c r="D481" s="164">
        <v>0.008955223880597015</v>
      </c>
      <c r="E481" s="165">
        <v>0.009259259259259259</v>
      </c>
      <c r="F481" s="124">
        <v>0</v>
      </c>
      <c r="G481" s="164">
        <v>0</v>
      </c>
      <c r="H481" s="165">
        <v>0</v>
      </c>
      <c r="I481" s="113">
        <v>0</v>
      </c>
      <c r="J481" s="164">
        <v>0</v>
      </c>
      <c r="K481" s="165">
        <v>0</v>
      </c>
    </row>
    <row r="482" spans="1:11" ht="11.25">
      <c r="A482" s="124"/>
      <c r="B482" s="161" t="s">
        <v>197</v>
      </c>
      <c r="C482" s="124">
        <v>0</v>
      </c>
      <c r="D482" s="164">
        <v>0</v>
      </c>
      <c r="E482" s="165">
        <v>0</v>
      </c>
      <c r="F482" s="124">
        <v>0</v>
      </c>
      <c r="G482" s="164">
        <v>0</v>
      </c>
      <c r="H482" s="165">
        <v>0</v>
      </c>
      <c r="I482" s="113">
        <v>1</v>
      </c>
      <c r="J482" s="164">
        <v>0.2</v>
      </c>
      <c r="K482" s="165">
        <v>0.2</v>
      </c>
    </row>
    <row r="483" spans="1:11" ht="11.25">
      <c r="A483" s="124"/>
      <c r="B483" s="161" t="s">
        <v>198</v>
      </c>
      <c r="C483" s="124">
        <v>0</v>
      </c>
      <c r="D483" s="164">
        <v>0</v>
      </c>
      <c r="E483" s="165">
        <v>0</v>
      </c>
      <c r="F483" s="124">
        <v>0</v>
      </c>
      <c r="G483" s="164">
        <v>0</v>
      </c>
      <c r="H483" s="165">
        <v>0</v>
      </c>
      <c r="I483" s="113">
        <v>0</v>
      </c>
      <c r="J483" s="164">
        <v>0</v>
      </c>
      <c r="K483" s="165">
        <v>0</v>
      </c>
    </row>
    <row r="484" spans="1:11" ht="11.25">
      <c r="A484" s="124"/>
      <c r="B484" s="161" t="s">
        <v>199</v>
      </c>
      <c r="C484" s="124">
        <v>1</v>
      </c>
      <c r="D484" s="164">
        <v>0.0029850746268656717</v>
      </c>
      <c r="E484" s="165">
        <v>0.0030864197530864196</v>
      </c>
      <c r="F484" s="124">
        <v>0</v>
      </c>
      <c r="G484" s="164">
        <v>0</v>
      </c>
      <c r="H484" s="165">
        <v>0</v>
      </c>
      <c r="I484" s="113">
        <v>0</v>
      </c>
      <c r="J484" s="164">
        <v>0</v>
      </c>
      <c r="K484" s="165">
        <v>0</v>
      </c>
    </row>
    <row r="485" spans="1:11" ht="11.25">
      <c r="A485" s="124"/>
      <c r="B485" s="161" t="s">
        <v>200</v>
      </c>
      <c r="C485" s="124">
        <v>0</v>
      </c>
      <c r="D485" s="164">
        <v>0</v>
      </c>
      <c r="E485" s="165">
        <v>0</v>
      </c>
      <c r="F485" s="124">
        <v>0</v>
      </c>
      <c r="G485" s="164">
        <v>0</v>
      </c>
      <c r="H485" s="165">
        <v>0</v>
      </c>
      <c r="I485" s="113">
        <v>0</v>
      </c>
      <c r="J485" s="164">
        <v>0</v>
      </c>
      <c r="K485" s="165">
        <v>0</v>
      </c>
    </row>
    <row r="486" spans="1:11" ht="11.25">
      <c r="A486" s="124"/>
      <c r="B486" s="161" t="s">
        <v>201</v>
      </c>
      <c r="C486" s="124">
        <v>0</v>
      </c>
      <c r="D486" s="164">
        <v>0</v>
      </c>
      <c r="E486" s="165">
        <v>0</v>
      </c>
      <c r="F486" s="124">
        <v>0</v>
      </c>
      <c r="G486" s="164">
        <v>0</v>
      </c>
      <c r="H486" s="165">
        <v>0</v>
      </c>
      <c r="I486" s="113">
        <v>0</v>
      </c>
      <c r="J486" s="164">
        <v>0</v>
      </c>
      <c r="K486" s="165">
        <v>0</v>
      </c>
    </row>
    <row r="487" spans="1:11" ht="11.25">
      <c r="A487" s="124"/>
      <c r="B487" s="161" t="s">
        <v>202</v>
      </c>
      <c r="C487" s="124">
        <v>1</v>
      </c>
      <c r="D487" s="164">
        <v>0.0029850746268656717</v>
      </c>
      <c r="E487" s="165">
        <v>0.0030864197530864196</v>
      </c>
      <c r="F487" s="124">
        <v>0</v>
      </c>
      <c r="G487" s="164">
        <v>0</v>
      </c>
      <c r="H487" s="165">
        <v>0</v>
      </c>
      <c r="I487" s="113">
        <v>0</v>
      </c>
      <c r="J487" s="164">
        <v>0</v>
      </c>
      <c r="K487" s="165">
        <v>0</v>
      </c>
    </row>
    <row r="488" spans="1:11" ht="11.25">
      <c r="A488" s="124"/>
      <c r="B488" s="161" t="s">
        <v>203</v>
      </c>
      <c r="C488" s="124">
        <v>1</v>
      </c>
      <c r="D488" s="164">
        <v>0.0029850746268656717</v>
      </c>
      <c r="E488" s="165">
        <v>0.0030864197530864196</v>
      </c>
      <c r="F488" s="124">
        <v>0</v>
      </c>
      <c r="G488" s="164">
        <v>0</v>
      </c>
      <c r="H488" s="165">
        <v>0</v>
      </c>
      <c r="I488" s="113">
        <v>0</v>
      </c>
      <c r="J488" s="164">
        <v>0</v>
      </c>
      <c r="K488" s="165">
        <v>0</v>
      </c>
    </row>
    <row r="489" spans="1:11" ht="11.25">
      <c r="A489" s="124"/>
      <c r="B489" s="161" t="s">
        <v>204</v>
      </c>
      <c r="C489" s="124">
        <v>1</v>
      </c>
      <c r="D489" s="164">
        <v>0.0029850746268656717</v>
      </c>
      <c r="E489" s="165">
        <v>0.0030864197530864196</v>
      </c>
      <c r="F489" s="124">
        <v>0</v>
      </c>
      <c r="G489" s="164">
        <v>0</v>
      </c>
      <c r="H489" s="165">
        <v>0</v>
      </c>
      <c r="I489" s="113">
        <v>0</v>
      </c>
      <c r="J489" s="164">
        <v>0</v>
      </c>
      <c r="K489" s="165">
        <v>0</v>
      </c>
    </row>
    <row r="490" spans="1:11" ht="11.25">
      <c r="A490" s="124"/>
      <c r="B490" s="161" t="s">
        <v>205</v>
      </c>
      <c r="C490" s="124">
        <v>2</v>
      </c>
      <c r="D490" s="164">
        <v>0.005970149253731343</v>
      </c>
      <c r="E490" s="165">
        <v>0.006172839506172839</v>
      </c>
      <c r="F490" s="124">
        <v>0</v>
      </c>
      <c r="G490" s="164">
        <v>0</v>
      </c>
      <c r="H490" s="165">
        <v>0</v>
      </c>
      <c r="I490" s="113">
        <v>0</v>
      </c>
      <c r="J490" s="164">
        <v>0</v>
      </c>
      <c r="K490" s="165">
        <v>0</v>
      </c>
    </row>
    <row r="491" spans="1:11" ht="11.25">
      <c r="A491" s="130"/>
      <c r="B491" s="163" t="s">
        <v>101</v>
      </c>
      <c r="C491" s="130">
        <v>11</v>
      </c>
      <c r="D491" s="188">
        <v>0.03283582089552239</v>
      </c>
      <c r="E491" s="190" t="s">
        <v>102</v>
      </c>
      <c r="F491" s="130">
        <v>1</v>
      </c>
      <c r="G491" s="188">
        <v>0.03125</v>
      </c>
      <c r="H491" s="190" t="s">
        <v>102</v>
      </c>
      <c r="I491" s="117">
        <v>0</v>
      </c>
      <c r="J491" s="188">
        <v>0</v>
      </c>
      <c r="K491" s="190" t="s">
        <v>102</v>
      </c>
    </row>
    <row r="492" spans="1:11" ht="11.25">
      <c r="A492" s="192" t="s">
        <v>164</v>
      </c>
      <c r="B492" s="220" t="s">
        <v>249</v>
      </c>
      <c r="C492" s="220"/>
      <c r="D492" s="197"/>
      <c r="E492" s="197"/>
      <c r="F492" s="220"/>
      <c r="G492" s="197"/>
      <c r="H492" s="197"/>
      <c r="I492" s="220"/>
      <c r="J492" s="197"/>
      <c r="K492" s="234"/>
    </row>
    <row r="493" spans="1:11" ht="13.5" customHeight="1">
      <c r="A493" s="223" t="s">
        <v>453</v>
      </c>
      <c r="B493" s="108"/>
      <c r="C493" s="108"/>
      <c r="D493" s="108"/>
      <c r="E493" s="108"/>
      <c r="F493" s="108"/>
      <c r="G493" s="108"/>
      <c r="H493" s="108"/>
      <c r="I493" s="108"/>
      <c r="J493" s="108"/>
      <c r="K493" s="110" t="s">
        <v>264</v>
      </c>
    </row>
    <row r="494" spans="1:11" ht="13.5" customHeight="1">
      <c r="A494" s="112" t="s">
        <v>454</v>
      </c>
      <c r="B494" s="113"/>
      <c r="C494" s="113"/>
      <c r="D494" s="113"/>
      <c r="E494" s="113"/>
      <c r="F494" s="113"/>
      <c r="G494" s="113"/>
      <c r="H494" s="113"/>
      <c r="I494" s="113"/>
      <c r="J494" s="113"/>
      <c r="K494" s="115"/>
    </row>
    <row r="495" spans="1:11" ht="13.5" customHeight="1">
      <c r="A495" s="184" t="s">
        <v>456</v>
      </c>
      <c r="B495" s="113"/>
      <c r="C495" s="113"/>
      <c r="D495" s="113"/>
      <c r="E495" s="113"/>
      <c r="F495" s="113"/>
      <c r="G495" s="113"/>
      <c r="H495" s="113"/>
      <c r="I495" s="113"/>
      <c r="J495" s="113"/>
      <c r="K495" s="115"/>
    </row>
    <row r="496" spans="1:11" ht="12" customHeight="1">
      <c r="A496" s="116" t="s">
        <v>89</v>
      </c>
      <c r="B496" s="117"/>
      <c r="C496" s="117"/>
      <c r="D496" s="117"/>
      <c r="E496" s="117"/>
      <c r="F496" s="117"/>
      <c r="G496" s="117"/>
      <c r="H496" s="117"/>
      <c r="I496" s="117"/>
      <c r="J496" s="117"/>
      <c r="K496" s="118"/>
    </row>
    <row r="497" spans="1:11" ht="19.5" customHeight="1">
      <c r="A497" s="119"/>
      <c r="B497" s="120"/>
      <c r="C497" s="210" t="s">
        <v>34</v>
      </c>
      <c r="D497" s="224"/>
      <c r="E497" s="224"/>
      <c r="F497" s="212" t="s">
        <v>246</v>
      </c>
      <c r="G497" s="224"/>
      <c r="H497" s="224"/>
      <c r="I497" s="212" t="s">
        <v>247</v>
      </c>
      <c r="J497" s="224"/>
      <c r="K497" s="225"/>
    </row>
    <row r="498" spans="1:11" ht="13.5" customHeight="1">
      <c r="A498" s="124"/>
      <c r="B498" s="115"/>
      <c r="C498" s="181"/>
      <c r="D498" s="181" t="s">
        <v>29</v>
      </c>
      <c r="E498" s="181" t="s">
        <v>29</v>
      </c>
      <c r="F498" s="216"/>
      <c r="G498" s="181" t="s">
        <v>29</v>
      </c>
      <c r="H498" s="181" t="s">
        <v>29</v>
      </c>
      <c r="I498" s="216"/>
      <c r="J498" s="181" t="s">
        <v>29</v>
      </c>
      <c r="K498" s="183" t="s">
        <v>29</v>
      </c>
    </row>
    <row r="499" spans="1:11" ht="11.25" customHeight="1">
      <c r="A499" s="184"/>
      <c r="B499" s="126" t="s">
        <v>251</v>
      </c>
      <c r="C499" s="181"/>
      <c r="D499" s="181" t="s">
        <v>91</v>
      </c>
      <c r="E499" s="181" t="s">
        <v>92</v>
      </c>
      <c r="F499" s="216"/>
      <c r="G499" s="181" t="s">
        <v>91</v>
      </c>
      <c r="H499" s="181" t="s">
        <v>92</v>
      </c>
      <c r="I499" s="216"/>
      <c r="J499" s="181" t="s">
        <v>91</v>
      </c>
      <c r="K499" s="183" t="s">
        <v>92</v>
      </c>
    </row>
    <row r="500" spans="1:11" ht="11.25">
      <c r="A500" s="130"/>
      <c r="B500" s="118"/>
      <c r="C500" s="185" t="s">
        <v>28</v>
      </c>
      <c r="D500" s="185" t="s">
        <v>93</v>
      </c>
      <c r="E500" s="185" t="s">
        <v>93</v>
      </c>
      <c r="F500" s="186" t="s">
        <v>28</v>
      </c>
      <c r="G500" s="185" t="s">
        <v>93</v>
      </c>
      <c r="H500" s="185" t="s">
        <v>93</v>
      </c>
      <c r="I500" s="186" t="s">
        <v>28</v>
      </c>
      <c r="J500" s="185" t="s">
        <v>93</v>
      </c>
      <c r="K500" s="187" t="s">
        <v>93</v>
      </c>
    </row>
    <row r="501" spans="1:11" ht="11.25">
      <c r="A501" s="124" t="s">
        <v>265</v>
      </c>
      <c r="B501" s="161" t="s">
        <v>208</v>
      </c>
      <c r="C501" s="124"/>
      <c r="D501" s="164"/>
      <c r="E501" s="165"/>
      <c r="F501" s="124"/>
      <c r="G501" s="164"/>
      <c r="H501" s="165"/>
      <c r="I501" s="113"/>
      <c r="J501" s="164"/>
      <c r="K501" s="165"/>
    </row>
    <row r="502" spans="1:11" ht="11.25">
      <c r="A502" s="124"/>
      <c r="B502" s="161" t="s">
        <v>209</v>
      </c>
      <c r="C502" s="124">
        <v>5</v>
      </c>
      <c r="D502" s="164">
        <v>0.014925373134328358</v>
      </c>
      <c r="E502" s="165">
        <v>0.019157088122605363</v>
      </c>
      <c r="F502" s="124">
        <v>1</v>
      </c>
      <c r="G502" s="164">
        <v>0.03125</v>
      </c>
      <c r="H502" s="165">
        <v>0.041666666666666664</v>
      </c>
      <c r="I502" s="113">
        <v>0</v>
      </c>
      <c r="J502" s="164">
        <v>0</v>
      </c>
      <c r="K502" s="165">
        <v>0</v>
      </c>
    </row>
    <row r="503" spans="1:11" ht="11.25">
      <c r="A503" s="124"/>
      <c r="B503" s="161" t="s">
        <v>210</v>
      </c>
      <c r="C503" s="124">
        <v>0</v>
      </c>
      <c r="D503" s="164">
        <v>0</v>
      </c>
      <c r="E503" s="165">
        <v>0</v>
      </c>
      <c r="F503" s="124">
        <v>0</v>
      </c>
      <c r="G503" s="164">
        <v>0</v>
      </c>
      <c r="H503" s="165">
        <v>0</v>
      </c>
      <c r="I503" s="113">
        <v>0</v>
      </c>
      <c r="J503" s="164">
        <v>0</v>
      </c>
      <c r="K503" s="165">
        <v>0</v>
      </c>
    </row>
    <row r="504" spans="1:11" ht="11.25">
      <c r="A504" s="124"/>
      <c r="B504" s="161" t="s">
        <v>211</v>
      </c>
      <c r="C504" s="124">
        <v>5</v>
      </c>
      <c r="D504" s="164">
        <v>0.014925373134328358</v>
      </c>
      <c r="E504" s="165">
        <v>0.019157088122605363</v>
      </c>
      <c r="F504" s="124">
        <v>0</v>
      </c>
      <c r="G504" s="164">
        <v>0</v>
      </c>
      <c r="H504" s="165">
        <v>0</v>
      </c>
      <c r="I504" s="113">
        <v>0</v>
      </c>
      <c r="J504" s="164">
        <v>0</v>
      </c>
      <c r="K504" s="165">
        <v>0</v>
      </c>
    </row>
    <row r="505" spans="1:11" ht="11.25">
      <c r="A505" s="124"/>
      <c r="B505" s="161" t="s">
        <v>212</v>
      </c>
      <c r="C505" s="124">
        <v>10</v>
      </c>
      <c r="D505" s="164">
        <v>0.029850746268656716</v>
      </c>
      <c r="E505" s="165">
        <v>0.038314176245210725</v>
      </c>
      <c r="F505" s="124">
        <v>0</v>
      </c>
      <c r="G505" s="164">
        <v>0</v>
      </c>
      <c r="H505" s="165">
        <v>0</v>
      </c>
      <c r="I505" s="113">
        <v>0</v>
      </c>
      <c r="J505" s="164">
        <v>0</v>
      </c>
      <c r="K505" s="165">
        <v>0</v>
      </c>
    </row>
    <row r="506" spans="1:11" ht="11.25">
      <c r="A506" s="124"/>
      <c r="B506" s="161" t="s">
        <v>213</v>
      </c>
      <c r="C506" s="124">
        <v>20</v>
      </c>
      <c r="D506" s="164">
        <v>0.05970149253731343</v>
      </c>
      <c r="E506" s="165">
        <v>0.07662835249042145</v>
      </c>
      <c r="F506" s="124">
        <v>2</v>
      </c>
      <c r="G506" s="164">
        <v>0.0625</v>
      </c>
      <c r="H506" s="165">
        <v>0.08333333333333333</v>
      </c>
      <c r="I506" s="113">
        <v>0</v>
      </c>
      <c r="J506" s="164">
        <v>0</v>
      </c>
      <c r="K506" s="165">
        <v>0</v>
      </c>
    </row>
    <row r="507" spans="1:11" ht="11.25">
      <c r="A507" s="124"/>
      <c r="B507" s="161" t="s">
        <v>214</v>
      </c>
      <c r="C507" s="124">
        <v>6</v>
      </c>
      <c r="D507" s="164">
        <v>0.01791044776119403</v>
      </c>
      <c r="E507" s="165">
        <v>0.022988505747126436</v>
      </c>
      <c r="F507" s="124">
        <v>0</v>
      </c>
      <c r="G507" s="164">
        <v>0</v>
      </c>
      <c r="H507" s="165">
        <v>0</v>
      </c>
      <c r="I507" s="113">
        <v>0</v>
      </c>
      <c r="J507" s="164">
        <v>0</v>
      </c>
      <c r="K507" s="165">
        <v>0</v>
      </c>
    </row>
    <row r="508" spans="1:11" ht="11.25">
      <c r="A508" s="124"/>
      <c r="B508" s="161" t="s">
        <v>215</v>
      </c>
      <c r="C508" s="124">
        <v>12</v>
      </c>
      <c r="D508" s="164">
        <v>0.03582089552238806</v>
      </c>
      <c r="E508" s="165">
        <v>0.04597701149425287</v>
      </c>
      <c r="F508" s="124">
        <v>0</v>
      </c>
      <c r="G508" s="164">
        <v>0</v>
      </c>
      <c r="H508" s="165">
        <v>0</v>
      </c>
      <c r="I508" s="113">
        <v>0</v>
      </c>
      <c r="J508" s="164">
        <v>0</v>
      </c>
      <c r="K508" s="165">
        <v>0</v>
      </c>
    </row>
    <row r="509" spans="1:11" ht="11.25">
      <c r="A509" s="124"/>
      <c r="B509" s="161" t="s">
        <v>216</v>
      </c>
      <c r="C509" s="124">
        <v>8</v>
      </c>
      <c r="D509" s="164">
        <v>0.023880597014925373</v>
      </c>
      <c r="E509" s="165">
        <v>0.03065134099616858</v>
      </c>
      <c r="F509" s="124">
        <v>0</v>
      </c>
      <c r="G509" s="164">
        <v>0</v>
      </c>
      <c r="H509" s="165">
        <v>0</v>
      </c>
      <c r="I509" s="113">
        <v>0</v>
      </c>
      <c r="J509" s="164">
        <v>0</v>
      </c>
      <c r="K509" s="165">
        <v>0</v>
      </c>
    </row>
    <row r="510" spans="1:11" ht="11.25">
      <c r="A510" s="124"/>
      <c r="B510" s="161" t="s">
        <v>217</v>
      </c>
      <c r="C510" s="124">
        <v>2</v>
      </c>
      <c r="D510" s="164">
        <v>0.005970149253731343</v>
      </c>
      <c r="E510" s="165">
        <v>0.007662835249042145</v>
      </c>
      <c r="F510" s="124">
        <v>0</v>
      </c>
      <c r="G510" s="164">
        <v>0</v>
      </c>
      <c r="H510" s="165">
        <v>0</v>
      </c>
      <c r="I510" s="113">
        <v>0</v>
      </c>
      <c r="J510" s="164">
        <v>0</v>
      </c>
      <c r="K510" s="165">
        <v>0</v>
      </c>
    </row>
    <row r="511" spans="1:11" ht="11.25">
      <c r="A511" s="124"/>
      <c r="B511" s="161" t="s">
        <v>218</v>
      </c>
      <c r="C511" s="124">
        <v>20</v>
      </c>
      <c r="D511" s="164">
        <v>0.05970149253731343</v>
      </c>
      <c r="E511" s="165">
        <v>0.07662835249042145</v>
      </c>
      <c r="F511" s="124">
        <v>1</v>
      </c>
      <c r="G511" s="164">
        <v>0.03125</v>
      </c>
      <c r="H511" s="165">
        <v>0.041666666666666664</v>
      </c>
      <c r="I511" s="113">
        <v>0</v>
      </c>
      <c r="J511" s="164">
        <v>0</v>
      </c>
      <c r="K511" s="165">
        <v>0</v>
      </c>
    </row>
    <row r="512" spans="1:11" ht="11.25">
      <c r="A512" s="124"/>
      <c r="B512" s="161" t="s">
        <v>219</v>
      </c>
      <c r="C512" s="124">
        <v>3</v>
      </c>
      <c r="D512" s="164">
        <v>0.008955223880597015</v>
      </c>
      <c r="E512" s="165">
        <v>0.011494252873563218</v>
      </c>
      <c r="F512" s="124">
        <v>0</v>
      </c>
      <c r="G512" s="164">
        <v>0</v>
      </c>
      <c r="H512" s="165">
        <v>0</v>
      </c>
      <c r="I512" s="113">
        <v>0</v>
      </c>
      <c r="J512" s="164">
        <v>0</v>
      </c>
      <c r="K512" s="165">
        <v>0</v>
      </c>
    </row>
    <row r="513" spans="1:11" ht="11.25">
      <c r="A513" s="124"/>
      <c r="B513" s="161" t="s">
        <v>220</v>
      </c>
      <c r="C513" s="124">
        <v>24</v>
      </c>
      <c r="D513" s="164">
        <v>0.07164179104477612</v>
      </c>
      <c r="E513" s="165">
        <v>0.09195402298850575</v>
      </c>
      <c r="F513" s="124">
        <v>2</v>
      </c>
      <c r="G513" s="164">
        <v>0.0625</v>
      </c>
      <c r="H513" s="165">
        <v>0.08333333333333333</v>
      </c>
      <c r="I513" s="113">
        <v>2</v>
      </c>
      <c r="J513" s="164">
        <v>0.4</v>
      </c>
      <c r="K513" s="165">
        <v>0.6666666666666666</v>
      </c>
    </row>
    <row r="514" spans="1:11" ht="11.25">
      <c r="A514" s="124"/>
      <c r="B514" s="161" t="s">
        <v>221</v>
      </c>
      <c r="C514" s="124">
        <v>3</v>
      </c>
      <c r="D514" s="164">
        <v>0.008955223880597015</v>
      </c>
      <c r="E514" s="165">
        <v>0.011494252873563218</v>
      </c>
      <c r="F514" s="124">
        <v>0</v>
      </c>
      <c r="G514" s="164">
        <v>0</v>
      </c>
      <c r="H514" s="165">
        <v>0</v>
      </c>
      <c r="I514" s="113">
        <v>0</v>
      </c>
      <c r="J514" s="164">
        <v>0</v>
      </c>
      <c r="K514" s="165">
        <v>0</v>
      </c>
    </row>
    <row r="515" spans="1:11" ht="11.25">
      <c r="A515" s="124"/>
      <c r="B515" s="161" t="s">
        <v>222</v>
      </c>
      <c r="C515" s="124">
        <v>1</v>
      </c>
      <c r="D515" s="164">
        <v>0.0029850746268656717</v>
      </c>
      <c r="E515" s="165">
        <v>0.0038314176245210726</v>
      </c>
      <c r="F515" s="124">
        <v>0</v>
      </c>
      <c r="G515" s="164">
        <v>0</v>
      </c>
      <c r="H515" s="165">
        <v>0</v>
      </c>
      <c r="I515" s="113">
        <v>0</v>
      </c>
      <c r="J515" s="164">
        <v>0</v>
      </c>
      <c r="K515" s="165">
        <v>0</v>
      </c>
    </row>
    <row r="516" spans="1:11" ht="11.25">
      <c r="A516" s="124"/>
      <c r="B516" s="161" t="s">
        <v>223</v>
      </c>
      <c r="C516" s="124">
        <v>72</v>
      </c>
      <c r="D516" s="164">
        <v>0.21492537313432836</v>
      </c>
      <c r="E516" s="165">
        <v>0.27586206896551724</v>
      </c>
      <c r="F516" s="124">
        <v>7</v>
      </c>
      <c r="G516" s="164">
        <v>0.21875</v>
      </c>
      <c r="H516" s="165">
        <v>0.2916666666666667</v>
      </c>
      <c r="I516" s="113">
        <v>0</v>
      </c>
      <c r="J516" s="164">
        <v>0</v>
      </c>
      <c r="K516" s="165">
        <v>0</v>
      </c>
    </row>
    <row r="517" spans="1:11" ht="11.25">
      <c r="A517" s="124"/>
      <c r="B517" s="161" t="s">
        <v>224</v>
      </c>
      <c r="C517" s="124">
        <v>45</v>
      </c>
      <c r="D517" s="164">
        <v>0.13432835820895522</v>
      </c>
      <c r="E517" s="165">
        <v>0.1724137931034483</v>
      </c>
      <c r="F517" s="124">
        <v>5</v>
      </c>
      <c r="G517" s="164">
        <v>0.15625</v>
      </c>
      <c r="H517" s="165">
        <v>0.20833333333333334</v>
      </c>
      <c r="I517" s="113">
        <v>0</v>
      </c>
      <c r="J517" s="164">
        <v>0</v>
      </c>
      <c r="K517" s="165">
        <v>0</v>
      </c>
    </row>
    <row r="518" spans="1:11" ht="11.25">
      <c r="A518" s="124"/>
      <c r="B518" s="161" t="s">
        <v>225</v>
      </c>
      <c r="C518" s="124">
        <v>4</v>
      </c>
      <c r="D518" s="164">
        <v>0.011940298507462687</v>
      </c>
      <c r="E518" s="165">
        <v>0.01532567049808429</v>
      </c>
      <c r="F518" s="124">
        <v>1</v>
      </c>
      <c r="G518" s="164">
        <v>0.03125</v>
      </c>
      <c r="H518" s="165">
        <v>0.041666666666666664</v>
      </c>
      <c r="I518" s="113">
        <v>0</v>
      </c>
      <c r="J518" s="164">
        <v>0</v>
      </c>
      <c r="K518" s="165">
        <v>0</v>
      </c>
    </row>
    <row r="519" spans="1:11" ht="11.25">
      <c r="A519" s="124"/>
      <c r="B519" s="161" t="s">
        <v>226</v>
      </c>
      <c r="C519" s="124">
        <v>1</v>
      </c>
      <c r="D519" s="164">
        <v>0.0029850746268656717</v>
      </c>
      <c r="E519" s="165">
        <v>0.0038314176245210726</v>
      </c>
      <c r="F519" s="124">
        <v>0</v>
      </c>
      <c r="G519" s="164">
        <v>0</v>
      </c>
      <c r="H519" s="165">
        <v>0</v>
      </c>
      <c r="I519" s="113">
        <v>0</v>
      </c>
      <c r="J519" s="164">
        <v>0</v>
      </c>
      <c r="K519" s="165">
        <v>0</v>
      </c>
    </row>
    <row r="520" spans="1:11" ht="11.25">
      <c r="A520" s="124"/>
      <c r="B520" s="161" t="s">
        <v>227</v>
      </c>
      <c r="C520" s="124">
        <v>17</v>
      </c>
      <c r="D520" s="164">
        <v>0.050746268656716415</v>
      </c>
      <c r="E520" s="165">
        <v>0.06513409961685823</v>
      </c>
      <c r="F520" s="124">
        <v>5</v>
      </c>
      <c r="G520" s="164">
        <v>0.15625</v>
      </c>
      <c r="H520" s="165">
        <v>0.20833333333333334</v>
      </c>
      <c r="I520" s="113">
        <v>1</v>
      </c>
      <c r="J520" s="164">
        <v>0.2</v>
      </c>
      <c r="K520" s="165">
        <v>0.3333333333333333</v>
      </c>
    </row>
    <row r="521" spans="1:11" ht="11.25">
      <c r="A521" s="124"/>
      <c r="B521" s="161" t="s">
        <v>228</v>
      </c>
      <c r="C521" s="124">
        <v>3</v>
      </c>
      <c r="D521" s="164">
        <v>0.008955223880597015</v>
      </c>
      <c r="E521" s="165">
        <v>0.011494252873563218</v>
      </c>
      <c r="F521" s="124">
        <v>0</v>
      </c>
      <c r="G521" s="164">
        <v>0</v>
      </c>
      <c r="H521" s="165">
        <v>0</v>
      </c>
      <c r="I521" s="113">
        <v>0</v>
      </c>
      <c r="J521" s="164">
        <v>0</v>
      </c>
      <c r="K521" s="165">
        <v>0</v>
      </c>
    </row>
    <row r="522" spans="1:11" ht="11.25">
      <c r="A522" s="124"/>
      <c r="B522" s="171" t="s">
        <v>101</v>
      </c>
      <c r="C522" s="124">
        <v>74</v>
      </c>
      <c r="D522" s="164">
        <v>0.2208955223880597</v>
      </c>
      <c r="E522" s="205" t="s">
        <v>102</v>
      </c>
      <c r="F522" s="124">
        <v>8</v>
      </c>
      <c r="G522" s="164">
        <v>0.25</v>
      </c>
      <c r="H522" s="205" t="s">
        <v>102</v>
      </c>
      <c r="I522" s="113">
        <v>2</v>
      </c>
      <c r="J522" s="164">
        <v>0.4</v>
      </c>
      <c r="K522" s="205" t="s">
        <v>102</v>
      </c>
    </row>
    <row r="523" spans="1:11" ht="11.25">
      <c r="A523" s="119" t="s">
        <v>164</v>
      </c>
      <c r="B523" s="108" t="s">
        <v>249</v>
      </c>
      <c r="C523" s="108"/>
      <c r="D523" s="158"/>
      <c r="E523" s="158"/>
      <c r="F523" s="108"/>
      <c r="G523" s="158"/>
      <c r="H523" s="158"/>
      <c r="I523" s="108"/>
      <c r="J523" s="158"/>
      <c r="K523" s="159"/>
    </row>
    <row r="524" spans="1:11" ht="11.25">
      <c r="A524" s="235" t="s">
        <v>266</v>
      </c>
      <c r="B524" s="117"/>
      <c r="C524" s="117"/>
      <c r="D524" s="188"/>
      <c r="E524" s="188"/>
      <c r="F524" s="117"/>
      <c r="G524" s="188"/>
      <c r="H524" s="188"/>
      <c r="I524" s="117"/>
      <c r="J524" s="188"/>
      <c r="K524" s="217"/>
    </row>
  </sheetData>
  <printOptions horizontalCentered="1"/>
  <pageMargins left="0.25" right="0.25" top="0.65" bottom="0.27" header="0.5" footer="0.5"/>
  <pageSetup horizontalDpi="300" verticalDpi="300" orientation="landscape" scale="96" r:id="rId2"/>
  <headerFooter alignWithMargins="0">
    <oddHeader xml:space="preserve">&amp;C </oddHeader>
  </headerFooter>
  <rowBreaks count="11" manualBreakCount="11">
    <brk id="41" max="255" man="1"/>
    <brk id="90" max="255" man="1"/>
    <brk id="138" max="10" man="1"/>
    <brk id="179" max="255" man="1"/>
    <brk id="224" max="10" man="1"/>
    <brk id="266" max="10" man="1"/>
    <brk id="314" max="10" man="1"/>
    <brk id="357" max="10" man="1"/>
    <brk id="394" max="255" man="1"/>
    <brk id="443" max="10" man="1"/>
    <brk id="492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1"/>
  <sheetViews>
    <sheetView showGridLines="0" workbookViewId="0" topLeftCell="A144">
      <selection activeCell="A165" sqref="A165"/>
    </sheetView>
  </sheetViews>
  <sheetFormatPr defaultColWidth="9.140625" defaultRowHeight="12.75"/>
  <cols>
    <col min="1" max="1" width="3.28125" style="256" customWidth="1"/>
    <col min="2" max="2" width="48.28125" style="256" customWidth="1"/>
    <col min="3" max="3" width="7.8515625" style="256" customWidth="1"/>
    <col min="4" max="5" width="10.140625" style="256" customWidth="1"/>
    <col min="6" max="6" width="7.8515625" style="256" customWidth="1"/>
    <col min="7" max="7" width="10.140625" style="256" customWidth="1"/>
    <col min="8" max="8" width="10.00390625" style="256" customWidth="1"/>
    <col min="9" max="9" width="7.8515625" style="256" customWidth="1"/>
    <col min="10" max="10" width="9.8515625" style="256" customWidth="1"/>
    <col min="11" max="11" width="10.140625" style="256" customWidth="1"/>
    <col min="12" max="13" width="7.8515625" style="256" customWidth="1"/>
    <col min="14" max="14" width="7.8515625" style="243" customWidth="1"/>
    <col min="15" max="16384" width="8.00390625" style="243" customWidth="1"/>
  </cols>
  <sheetData>
    <row r="1" spans="1:13" s="241" customFormat="1" ht="12.75">
      <c r="A1" s="236" t="s">
        <v>453</v>
      </c>
      <c r="B1" s="237"/>
      <c r="C1" s="238"/>
      <c r="D1" s="238"/>
      <c r="E1" s="238"/>
      <c r="F1" s="238"/>
      <c r="G1" s="238"/>
      <c r="H1" s="238"/>
      <c r="I1" s="237"/>
      <c r="J1" s="237"/>
      <c r="K1" s="239" t="s">
        <v>267</v>
      </c>
      <c r="L1" s="240"/>
      <c r="M1" s="240"/>
    </row>
    <row r="2" spans="1:13" s="241" customFormat="1" ht="12.75">
      <c r="A2" s="242" t="s">
        <v>454</v>
      </c>
      <c r="B2" s="243"/>
      <c r="C2" s="244"/>
      <c r="D2" s="244"/>
      <c r="E2" s="244"/>
      <c r="F2" s="244"/>
      <c r="G2" s="244"/>
      <c r="H2" s="244"/>
      <c r="I2" s="243"/>
      <c r="J2" s="243"/>
      <c r="K2" s="245"/>
      <c r="L2" s="240"/>
      <c r="M2" s="240"/>
    </row>
    <row r="3" spans="1:13" s="241" customFormat="1" ht="12.75">
      <c r="A3" s="112" t="s">
        <v>457</v>
      </c>
      <c r="B3" s="243"/>
      <c r="C3" s="244"/>
      <c r="D3" s="244" t="s">
        <v>87</v>
      </c>
      <c r="E3" s="244"/>
      <c r="F3" s="244"/>
      <c r="G3" s="244"/>
      <c r="H3" s="244"/>
      <c r="I3" s="243"/>
      <c r="J3" s="243"/>
      <c r="K3" s="245"/>
      <c r="L3" s="240"/>
      <c r="M3" s="240"/>
    </row>
    <row r="4" spans="1:14" ht="12.75">
      <c r="A4" s="246" t="s">
        <v>268</v>
      </c>
      <c r="B4" s="247"/>
      <c r="C4" s="247"/>
      <c r="D4" s="247"/>
      <c r="E4" s="247"/>
      <c r="F4" s="247"/>
      <c r="G4" s="248"/>
      <c r="H4" s="248"/>
      <c r="I4" s="249"/>
      <c r="J4" s="249"/>
      <c r="K4" s="250"/>
      <c r="L4" s="251"/>
      <c r="M4" s="251"/>
      <c r="N4" s="252"/>
    </row>
    <row r="5" spans="1:14" ht="11.25">
      <c r="A5" s="253"/>
      <c r="B5" s="237"/>
      <c r="C5" s="253"/>
      <c r="D5" s="254" t="s">
        <v>29</v>
      </c>
      <c r="E5" s="255" t="s">
        <v>29</v>
      </c>
      <c r="G5" s="257"/>
      <c r="H5" s="257"/>
      <c r="I5" s="258"/>
      <c r="J5" s="258"/>
      <c r="K5" s="259"/>
      <c r="L5" s="257"/>
      <c r="M5" s="257"/>
      <c r="N5" s="260"/>
    </row>
    <row r="6" spans="1:14" ht="11.25" customHeight="1">
      <c r="A6" s="261"/>
      <c r="B6" s="241" t="s">
        <v>90</v>
      </c>
      <c r="C6" s="262"/>
      <c r="D6" s="260" t="s">
        <v>91</v>
      </c>
      <c r="E6" s="259" t="s">
        <v>92</v>
      </c>
      <c r="G6" s="257"/>
      <c r="H6" s="257"/>
      <c r="I6" s="258"/>
      <c r="J6" s="258"/>
      <c r="K6" s="259"/>
      <c r="L6" s="257"/>
      <c r="M6" s="257"/>
      <c r="N6" s="260"/>
    </row>
    <row r="7" spans="1:14" ht="11.25">
      <c r="A7" s="263"/>
      <c r="B7" s="247"/>
      <c r="C7" s="264" t="s">
        <v>28</v>
      </c>
      <c r="D7" s="265" t="s">
        <v>93</v>
      </c>
      <c r="E7" s="250" t="s">
        <v>93</v>
      </c>
      <c r="G7" s="257"/>
      <c r="H7" s="257"/>
      <c r="I7" s="258"/>
      <c r="J7" s="258"/>
      <c r="K7" s="259"/>
      <c r="L7" s="257"/>
      <c r="M7" s="257"/>
      <c r="N7" s="260"/>
    </row>
    <row r="8" spans="1:11" ht="11.25">
      <c r="A8" s="266"/>
      <c r="B8" s="267" t="s">
        <v>94</v>
      </c>
      <c r="C8" s="268">
        <v>404</v>
      </c>
      <c r="D8" s="269">
        <v>1</v>
      </c>
      <c r="E8" s="270"/>
      <c r="K8" s="271"/>
    </row>
    <row r="9" spans="1:11" ht="11.25">
      <c r="A9" s="272" t="s">
        <v>269</v>
      </c>
      <c r="B9" s="252" t="s">
        <v>270</v>
      </c>
      <c r="C9" s="273"/>
      <c r="D9" s="274"/>
      <c r="E9" s="275"/>
      <c r="K9" s="271"/>
    </row>
    <row r="10" spans="1:11" ht="11.25">
      <c r="A10" s="262"/>
      <c r="B10" s="252" t="s">
        <v>271</v>
      </c>
      <c r="C10" s="273">
        <v>143</v>
      </c>
      <c r="D10" s="274">
        <v>0.35396039603960394</v>
      </c>
      <c r="E10" s="275">
        <v>0.35572139303482586</v>
      </c>
      <c r="K10" s="271"/>
    </row>
    <row r="11" spans="1:11" ht="11.25">
      <c r="A11" s="262"/>
      <c r="B11" s="252" t="s">
        <v>272</v>
      </c>
      <c r="C11" s="273">
        <v>259</v>
      </c>
      <c r="D11" s="274">
        <v>0.6410891089108911</v>
      </c>
      <c r="E11" s="275">
        <v>0.6442786069651741</v>
      </c>
      <c r="K11" s="271"/>
    </row>
    <row r="12" spans="1:11" ht="11.25">
      <c r="A12" s="262"/>
      <c r="B12" s="252" t="s">
        <v>273</v>
      </c>
      <c r="C12" s="273">
        <v>2</v>
      </c>
      <c r="D12" s="274">
        <v>0.0049504950495049506</v>
      </c>
      <c r="E12" s="276" t="s">
        <v>274</v>
      </c>
      <c r="K12" s="271"/>
    </row>
    <row r="13" spans="1:13" ht="10.5" customHeight="1">
      <c r="A13" s="262"/>
      <c r="B13" s="277" t="s">
        <v>275</v>
      </c>
      <c r="C13" s="278"/>
      <c r="D13" s="279"/>
      <c r="E13" s="280"/>
      <c r="F13" s="243"/>
      <c r="G13" s="243"/>
      <c r="H13" s="243"/>
      <c r="I13" s="243"/>
      <c r="J13" s="243"/>
      <c r="K13" s="271"/>
      <c r="L13" s="243"/>
      <c r="M13" s="243"/>
    </row>
    <row r="14" spans="1:11" ht="11.25">
      <c r="A14" s="262"/>
      <c r="B14" s="281" t="s">
        <v>276</v>
      </c>
      <c r="C14" s="278">
        <v>0</v>
      </c>
      <c r="D14" s="279">
        <v>0</v>
      </c>
      <c r="E14" s="282">
        <v>0</v>
      </c>
      <c r="K14" s="271"/>
    </row>
    <row r="15" spans="1:11" ht="11.25">
      <c r="A15" s="262"/>
      <c r="B15" s="283" t="s">
        <v>277</v>
      </c>
      <c r="C15" s="284">
        <v>5</v>
      </c>
      <c r="D15" s="279">
        <v>0.03496503496503497</v>
      </c>
      <c r="E15" s="282">
        <v>0.035211267605633804</v>
      </c>
      <c r="K15" s="271"/>
    </row>
    <row r="16" spans="1:11" ht="11.25">
      <c r="A16" s="262"/>
      <c r="B16" s="281" t="s">
        <v>278</v>
      </c>
      <c r="C16" s="278">
        <v>81</v>
      </c>
      <c r="D16" s="279">
        <v>0.5664335664335665</v>
      </c>
      <c r="E16" s="282">
        <v>0.5704225352112676</v>
      </c>
      <c r="K16" s="271"/>
    </row>
    <row r="17" spans="1:11" ht="11.25">
      <c r="A17" s="262"/>
      <c r="B17" s="281" t="s">
        <v>312</v>
      </c>
      <c r="C17" s="278">
        <v>40</v>
      </c>
      <c r="D17" s="279">
        <v>0.27972027972027974</v>
      </c>
      <c r="E17" s="282">
        <v>0.28169014084507044</v>
      </c>
      <c r="K17" s="271"/>
    </row>
    <row r="18" spans="1:11" ht="11.25">
      <c r="A18" s="262"/>
      <c r="B18" s="281" t="s">
        <v>279</v>
      </c>
      <c r="C18" s="278">
        <v>1</v>
      </c>
      <c r="D18" s="279">
        <v>0.006993006993006993</v>
      </c>
      <c r="E18" s="282">
        <v>0.007042253521126761</v>
      </c>
      <c r="K18" s="271"/>
    </row>
    <row r="19" spans="1:11" ht="11.25">
      <c r="A19" s="262"/>
      <c r="B19" s="281" t="s">
        <v>280</v>
      </c>
      <c r="C19" s="278">
        <v>4</v>
      </c>
      <c r="D19" s="279">
        <v>0.027972027972027972</v>
      </c>
      <c r="E19" s="282">
        <v>0.028169014084507043</v>
      </c>
      <c r="K19" s="271"/>
    </row>
    <row r="20" spans="1:11" ht="11.25">
      <c r="A20" s="262"/>
      <c r="B20" s="281" t="s">
        <v>281</v>
      </c>
      <c r="C20" s="278">
        <v>1</v>
      </c>
      <c r="D20" s="279">
        <v>0.006993006993006993</v>
      </c>
      <c r="E20" s="282">
        <v>0.007042253521126761</v>
      </c>
      <c r="K20" s="271"/>
    </row>
    <row r="21" spans="1:11" ht="11.25">
      <c r="A21" s="262"/>
      <c r="B21" s="281" t="s">
        <v>282</v>
      </c>
      <c r="C21" s="278">
        <v>4</v>
      </c>
      <c r="D21" s="279">
        <v>0.027972027972027972</v>
      </c>
      <c r="E21" s="282">
        <v>0.028169014084507043</v>
      </c>
      <c r="K21" s="271"/>
    </row>
    <row r="22" spans="1:11" ht="11.25">
      <c r="A22" s="262"/>
      <c r="B22" s="281" t="s">
        <v>283</v>
      </c>
      <c r="C22" s="278">
        <v>2</v>
      </c>
      <c r="D22" s="279">
        <v>0.013986013986013986</v>
      </c>
      <c r="E22" s="282">
        <v>0.014084507042253521</v>
      </c>
      <c r="K22" s="271"/>
    </row>
    <row r="23" spans="1:11" ht="11.25">
      <c r="A23" s="262"/>
      <c r="B23" s="281" t="s">
        <v>284</v>
      </c>
      <c r="C23" s="278">
        <v>4</v>
      </c>
      <c r="D23" s="279">
        <v>0.027972027972027972</v>
      </c>
      <c r="E23" s="282">
        <v>0.028169014084507043</v>
      </c>
      <c r="K23" s="271"/>
    </row>
    <row r="24" spans="1:11" ht="11.25">
      <c r="A24" s="263"/>
      <c r="B24" s="285" t="s">
        <v>285</v>
      </c>
      <c r="C24" s="286">
        <v>1</v>
      </c>
      <c r="D24" s="287">
        <v>0.006993006993006993</v>
      </c>
      <c r="E24" s="288" t="s">
        <v>102</v>
      </c>
      <c r="K24" s="271"/>
    </row>
    <row r="25" spans="1:11" ht="10.5" customHeight="1">
      <c r="A25" s="289" t="s">
        <v>286</v>
      </c>
      <c r="B25" s="290" t="s">
        <v>287</v>
      </c>
      <c r="C25" s="273"/>
      <c r="D25" s="274"/>
      <c r="E25" s="291"/>
      <c r="K25" s="271"/>
    </row>
    <row r="26" spans="1:14" ht="11.25">
      <c r="A26" s="262"/>
      <c r="B26" s="252" t="s">
        <v>288</v>
      </c>
      <c r="C26" s="273">
        <v>3</v>
      </c>
      <c r="D26" s="274">
        <v>0.007425742574257425</v>
      </c>
      <c r="E26" s="275">
        <v>0.0075</v>
      </c>
      <c r="G26" s="251"/>
      <c r="H26" s="251"/>
      <c r="I26" s="258"/>
      <c r="J26" s="258"/>
      <c r="K26" s="292"/>
      <c r="L26" s="251"/>
      <c r="M26" s="251"/>
      <c r="N26" s="252"/>
    </row>
    <row r="27" spans="1:14" ht="11.25">
      <c r="A27" s="262"/>
      <c r="B27" s="252" t="s">
        <v>289</v>
      </c>
      <c r="C27" s="273">
        <v>51</v>
      </c>
      <c r="D27" s="274">
        <v>0.12623762376237624</v>
      </c>
      <c r="E27" s="275">
        <v>0.1275</v>
      </c>
      <c r="G27" s="251"/>
      <c r="H27" s="251"/>
      <c r="I27" s="258"/>
      <c r="J27" s="258"/>
      <c r="K27" s="292"/>
      <c r="L27" s="251"/>
      <c r="M27" s="251"/>
      <c r="N27" s="252"/>
    </row>
    <row r="28" spans="1:14" ht="11.25">
      <c r="A28" s="262"/>
      <c r="B28" s="252" t="s">
        <v>290</v>
      </c>
      <c r="C28" s="273">
        <v>346</v>
      </c>
      <c r="D28" s="274">
        <v>0.8564356435643564</v>
      </c>
      <c r="E28" s="275">
        <v>0.865</v>
      </c>
      <c r="G28" s="251"/>
      <c r="H28" s="251"/>
      <c r="I28" s="258"/>
      <c r="J28" s="258"/>
      <c r="K28" s="292"/>
      <c r="L28" s="251"/>
      <c r="M28" s="251"/>
      <c r="N28" s="252"/>
    </row>
    <row r="29" spans="1:11" ht="10.5" customHeight="1">
      <c r="A29" s="262"/>
      <c r="B29" s="252" t="s">
        <v>101</v>
      </c>
      <c r="C29" s="273">
        <v>4</v>
      </c>
      <c r="D29" s="274">
        <v>0.009900990099009901</v>
      </c>
      <c r="E29" s="259" t="s">
        <v>102</v>
      </c>
      <c r="K29" s="271"/>
    </row>
    <row r="30" spans="1:11" ht="11.25" customHeight="1" hidden="1">
      <c r="A30" s="262"/>
      <c r="B30" s="252"/>
      <c r="C30" s="273"/>
      <c r="D30" s="274"/>
      <c r="E30" s="259"/>
      <c r="K30" s="271"/>
    </row>
    <row r="31" spans="1:11" ht="11.25">
      <c r="A31" s="273" t="s">
        <v>87</v>
      </c>
      <c r="B31" s="293" t="s">
        <v>275</v>
      </c>
      <c r="C31" s="278"/>
      <c r="D31" s="294"/>
      <c r="E31" s="280"/>
      <c r="K31" s="271"/>
    </row>
    <row r="32" spans="1:11" ht="11.25">
      <c r="A32" s="262"/>
      <c r="B32" s="281" t="s">
        <v>276</v>
      </c>
      <c r="C32" s="278">
        <v>3</v>
      </c>
      <c r="D32" s="279">
        <v>0.05555555555555555</v>
      </c>
      <c r="E32" s="282">
        <v>0.05660377358490566</v>
      </c>
      <c r="K32" s="271"/>
    </row>
    <row r="33" spans="1:11" ht="11.25">
      <c r="A33" s="262"/>
      <c r="B33" s="283" t="s">
        <v>277</v>
      </c>
      <c r="C33" s="284">
        <v>1</v>
      </c>
      <c r="D33" s="279">
        <v>0.018518518518518517</v>
      </c>
      <c r="E33" s="282">
        <v>0.018867924528301886</v>
      </c>
      <c r="K33" s="271"/>
    </row>
    <row r="34" spans="1:11" ht="11.25">
      <c r="A34" s="262"/>
      <c r="B34" s="281" t="s">
        <v>278</v>
      </c>
      <c r="C34" s="278">
        <v>25</v>
      </c>
      <c r="D34" s="279">
        <v>0.46296296296296297</v>
      </c>
      <c r="E34" s="282">
        <v>0.4716981132075472</v>
      </c>
      <c r="K34" s="271"/>
    </row>
    <row r="35" spans="1:11" ht="11.25">
      <c r="A35" s="262"/>
      <c r="B35" s="281" t="s">
        <v>312</v>
      </c>
      <c r="C35" s="278">
        <v>13</v>
      </c>
      <c r="D35" s="279">
        <v>0.24074074074074073</v>
      </c>
      <c r="E35" s="282">
        <v>0.24528301886792453</v>
      </c>
      <c r="K35" s="271"/>
    </row>
    <row r="36" spans="1:11" ht="11.25">
      <c r="A36" s="262"/>
      <c r="B36" s="281" t="s">
        <v>279</v>
      </c>
      <c r="C36" s="278">
        <v>0</v>
      </c>
      <c r="D36" s="279">
        <v>0</v>
      </c>
      <c r="E36" s="282">
        <v>0</v>
      </c>
      <c r="K36" s="271"/>
    </row>
    <row r="37" spans="1:11" ht="11.25">
      <c r="A37" s="262"/>
      <c r="B37" s="281" t="s">
        <v>280</v>
      </c>
      <c r="C37" s="278">
        <v>0</v>
      </c>
      <c r="D37" s="279">
        <v>0</v>
      </c>
      <c r="E37" s="282">
        <v>0</v>
      </c>
      <c r="K37" s="271"/>
    </row>
    <row r="38" spans="1:11" ht="11.25">
      <c r="A38" s="262"/>
      <c r="B38" s="281" t="s">
        <v>281</v>
      </c>
      <c r="C38" s="278">
        <v>1</v>
      </c>
      <c r="D38" s="279">
        <v>0.018518518518518517</v>
      </c>
      <c r="E38" s="282">
        <v>0.018867924528301886</v>
      </c>
      <c r="K38" s="271"/>
    </row>
    <row r="39" spans="1:11" ht="11.25">
      <c r="A39" s="262"/>
      <c r="B39" s="281" t="s">
        <v>282</v>
      </c>
      <c r="C39" s="278">
        <v>2</v>
      </c>
      <c r="D39" s="279">
        <v>0.037037037037037035</v>
      </c>
      <c r="E39" s="282">
        <v>0.03773584905660377</v>
      </c>
      <c r="K39" s="271"/>
    </row>
    <row r="40" spans="1:11" ht="11.25">
      <c r="A40" s="262"/>
      <c r="B40" s="281" t="s">
        <v>283</v>
      </c>
      <c r="C40" s="278">
        <v>3</v>
      </c>
      <c r="D40" s="279">
        <v>0.05555555555555555</v>
      </c>
      <c r="E40" s="282">
        <v>0.05660377358490566</v>
      </c>
      <c r="K40" s="271"/>
    </row>
    <row r="41" spans="1:11" ht="11.25">
      <c r="A41" s="262"/>
      <c r="B41" s="281" t="s">
        <v>284</v>
      </c>
      <c r="C41" s="278">
        <v>5</v>
      </c>
      <c r="D41" s="279">
        <v>0.09259259259259259</v>
      </c>
      <c r="E41" s="282">
        <v>0.09433962264150944</v>
      </c>
      <c r="K41" s="271"/>
    </row>
    <row r="42" spans="1:13" ht="11.25">
      <c r="A42" s="263"/>
      <c r="B42" s="285" t="s">
        <v>285</v>
      </c>
      <c r="C42" s="286">
        <v>1</v>
      </c>
      <c r="D42" s="287">
        <v>0.018518518518518517</v>
      </c>
      <c r="E42" s="288" t="s">
        <v>102</v>
      </c>
      <c r="F42" s="243"/>
      <c r="G42" s="243"/>
      <c r="H42" s="243"/>
      <c r="I42" s="243"/>
      <c r="J42" s="243"/>
      <c r="K42" s="271"/>
      <c r="L42" s="243"/>
      <c r="M42" s="243"/>
    </row>
    <row r="43" spans="1:13" ht="11.25">
      <c r="A43" s="295" t="s">
        <v>164</v>
      </c>
      <c r="B43" s="237" t="s">
        <v>291</v>
      </c>
      <c r="C43" s="237"/>
      <c r="D43" s="296"/>
      <c r="E43" s="297"/>
      <c r="F43" s="262"/>
      <c r="G43" s="243"/>
      <c r="H43" s="243"/>
      <c r="I43" s="243"/>
      <c r="J43" s="243"/>
      <c r="K43" s="271"/>
      <c r="L43" s="243"/>
      <c r="M43" s="243"/>
    </row>
    <row r="44" spans="1:13" ht="11.25">
      <c r="A44" s="262"/>
      <c r="B44" s="243" t="s">
        <v>292</v>
      </c>
      <c r="C44" s="243"/>
      <c r="D44" s="274"/>
      <c r="E44" s="259"/>
      <c r="F44" s="262"/>
      <c r="G44" s="243"/>
      <c r="H44" s="243"/>
      <c r="I44" s="243"/>
      <c r="J44" s="243"/>
      <c r="K44" s="271"/>
      <c r="L44" s="243"/>
      <c r="M44" s="243"/>
    </row>
    <row r="45" spans="1:13" ht="1.5" customHeight="1">
      <c r="A45" s="263"/>
      <c r="B45" s="247"/>
      <c r="C45" s="247"/>
      <c r="D45" s="298"/>
      <c r="E45" s="250"/>
      <c r="F45" s="263"/>
      <c r="G45" s="247"/>
      <c r="H45" s="247"/>
      <c r="I45" s="247"/>
      <c r="J45" s="247"/>
      <c r="K45" s="299"/>
      <c r="L45" s="243"/>
      <c r="M45" s="243"/>
    </row>
    <row r="46" spans="1:13" ht="12.75">
      <c r="A46" s="236" t="s">
        <v>453</v>
      </c>
      <c r="B46" s="237"/>
      <c r="C46" s="238"/>
      <c r="D46" s="238"/>
      <c r="E46" s="238"/>
      <c r="F46" s="238"/>
      <c r="G46" s="238"/>
      <c r="H46" s="238"/>
      <c r="I46" s="237"/>
      <c r="J46" s="237"/>
      <c r="K46" s="239" t="s">
        <v>293</v>
      </c>
      <c r="L46" s="243"/>
      <c r="M46" s="243"/>
    </row>
    <row r="47" spans="1:11" ht="12.75">
      <c r="A47" s="242" t="s">
        <v>454</v>
      </c>
      <c r="B47" s="243"/>
      <c r="C47" s="244"/>
      <c r="D47" s="244"/>
      <c r="E47" s="244"/>
      <c r="F47" s="244"/>
      <c r="G47" s="244"/>
      <c r="H47" s="244"/>
      <c r="I47" s="243"/>
      <c r="J47" s="243"/>
      <c r="K47" s="243"/>
    </row>
    <row r="48" spans="1:11" ht="12.75">
      <c r="A48" s="112" t="s">
        <v>457</v>
      </c>
      <c r="B48" s="243"/>
      <c r="C48" s="244"/>
      <c r="D48" s="244"/>
      <c r="E48" s="244"/>
      <c r="F48" s="244"/>
      <c r="G48" s="244"/>
      <c r="H48" s="244"/>
      <c r="I48" s="243"/>
      <c r="K48" s="245"/>
    </row>
    <row r="49" spans="1:11" ht="12.75">
      <c r="A49" s="246" t="s">
        <v>268</v>
      </c>
      <c r="B49" s="247"/>
      <c r="C49" s="247"/>
      <c r="D49" s="247"/>
      <c r="E49" s="247"/>
      <c r="F49" s="247"/>
      <c r="G49" s="248"/>
      <c r="H49" s="248"/>
      <c r="I49" s="249"/>
      <c r="J49" s="249"/>
      <c r="K49" s="250"/>
    </row>
    <row r="50" spans="1:14" ht="11.25">
      <c r="A50" s="253"/>
      <c r="B50" s="237"/>
      <c r="C50" s="253"/>
      <c r="D50" s="254" t="s">
        <v>29</v>
      </c>
      <c r="E50" s="255" t="s">
        <v>29</v>
      </c>
      <c r="G50" s="257"/>
      <c r="H50" s="257"/>
      <c r="I50" s="258"/>
      <c r="J50" s="258"/>
      <c r="K50" s="259"/>
      <c r="L50" s="257"/>
      <c r="M50" s="257"/>
      <c r="N50" s="260"/>
    </row>
    <row r="51" spans="1:14" ht="11.25" customHeight="1">
      <c r="A51" s="261"/>
      <c r="B51" s="241" t="s">
        <v>127</v>
      </c>
      <c r="C51" s="262"/>
      <c r="D51" s="260" t="s">
        <v>91</v>
      </c>
      <c r="E51" s="259" t="s">
        <v>92</v>
      </c>
      <c r="G51" s="257"/>
      <c r="H51" s="257"/>
      <c r="I51" s="258"/>
      <c r="J51" s="258"/>
      <c r="K51" s="259"/>
      <c r="L51" s="257"/>
      <c r="M51" s="257"/>
      <c r="N51" s="260"/>
    </row>
    <row r="52" spans="1:14" ht="11.25">
      <c r="A52" s="263"/>
      <c r="B52" s="247"/>
      <c r="C52" s="264" t="s">
        <v>28</v>
      </c>
      <c r="D52" s="265" t="s">
        <v>93</v>
      </c>
      <c r="E52" s="250" t="s">
        <v>93</v>
      </c>
      <c r="G52" s="257"/>
      <c r="H52" s="257"/>
      <c r="I52" s="258"/>
      <c r="J52" s="258"/>
      <c r="K52" s="259"/>
      <c r="L52" s="257"/>
      <c r="M52" s="257"/>
      <c r="N52" s="260"/>
    </row>
    <row r="53" spans="1:14" ht="11.25">
      <c r="A53" s="272" t="s">
        <v>294</v>
      </c>
      <c r="B53" s="243" t="s">
        <v>295</v>
      </c>
      <c r="C53" s="300"/>
      <c r="D53" s="260"/>
      <c r="E53" s="259"/>
      <c r="G53" s="257"/>
      <c r="H53" s="257"/>
      <c r="I53" s="258"/>
      <c r="J53" s="258"/>
      <c r="K53" s="259"/>
      <c r="L53" s="257"/>
      <c r="M53" s="257"/>
      <c r="N53" s="260"/>
    </row>
    <row r="54" spans="1:14" ht="11.25">
      <c r="A54" s="262"/>
      <c r="B54" s="243" t="s">
        <v>158</v>
      </c>
      <c r="C54" s="300">
        <v>52</v>
      </c>
      <c r="D54" s="274">
        <v>0.28415300546448086</v>
      </c>
      <c r="E54" s="275">
        <v>0.287292817679558</v>
      </c>
      <c r="G54" s="257"/>
      <c r="H54" s="257"/>
      <c r="I54" s="258"/>
      <c r="J54" s="258"/>
      <c r="K54" s="259"/>
      <c r="L54" s="257"/>
      <c r="M54" s="257"/>
      <c r="N54" s="260"/>
    </row>
    <row r="55" spans="1:14" ht="11.25">
      <c r="A55" s="262"/>
      <c r="B55" s="243" t="s">
        <v>296</v>
      </c>
      <c r="C55" s="300">
        <v>66</v>
      </c>
      <c r="D55" s="274">
        <v>0.36065573770491804</v>
      </c>
      <c r="E55" s="275">
        <v>0.36464088397790057</v>
      </c>
      <c r="G55" s="257"/>
      <c r="H55" s="257"/>
      <c r="I55" s="258"/>
      <c r="J55" s="258"/>
      <c r="K55" s="259"/>
      <c r="L55" s="257"/>
      <c r="M55" s="257"/>
      <c r="N55" s="260"/>
    </row>
    <row r="56" spans="1:14" ht="11.25">
      <c r="A56" s="262"/>
      <c r="B56" s="243" t="s">
        <v>160</v>
      </c>
      <c r="C56" s="300">
        <v>57</v>
      </c>
      <c r="D56" s="274">
        <v>0.3114754098360656</v>
      </c>
      <c r="E56" s="275">
        <v>0.3149171270718232</v>
      </c>
      <c r="G56" s="257"/>
      <c r="H56" s="257"/>
      <c r="I56" s="258"/>
      <c r="J56" s="258"/>
      <c r="K56" s="259"/>
      <c r="L56" s="257"/>
      <c r="M56" s="257"/>
      <c r="N56" s="260"/>
    </row>
    <row r="57" spans="1:14" ht="11.25">
      <c r="A57" s="262"/>
      <c r="B57" s="243" t="s">
        <v>161</v>
      </c>
      <c r="C57" s="300">
        <v>6</v>
      </c>
      <c r="D57" s="274">
        <v>0.03278688524590164</v>
      </c>
      <c r="E57" s="275">
        <v>0.03314917127071823</v>
      </c>
      <c r="G57" s="257"/>
      <c r="H57" s="257"/>
      <c r="I57" s="258"/>
      <c r="J57" s="258"/>
      <c r="K57" s="259"/>
      <c r="L57" s="257"/>
      <c r="M57" s="257"/>
      <c r="N57" s="260"/>
    </row>
    <row r="58" spans="1:14" ht="11.25">
      <c r="A58" s="262"/>
      <c r="B58" s="243" t="s">
        <v>162</v>
      </c>
      <c r="C58" s="300">
        <v>0</v>
      </c>
      <c r="D58" s="274">
        <v>0</v>
      </c>
      <c r="E58" s="275">
        <v>0</v>
      </c>
      <c r="G58" s="257"/>
      <c r="H58" s="257"/>
      <c r="I58" s="258"/>
      <c r="J58" s="258"/>
      <c r="K58" s="259"/>
      <c r="L58" s="257"/>
      <c r="M58" s="257"/>
      <c r="N58" s="260"/>
    </row>
    <row r="59" spans="1:14" ht="11.25">
      <c r="A59" s="262"/>
      <c r="B59" s="243" t="s">
        <v>163</v>
      </c>
      <c r="C59" s="300">
        <v>0</v>
      </c>
      <c r="D59" s="274">
        <v>0</v>
      </c>
      <c r="E59" s="275">
        <v>0</v>
      </c>
      <c r="G59" s="257"/>
      <c r="H59" s="257"/>
      <c r="I59" s="258"/>
      <c r="J59" s="258"/>
      <c r="K59" s="259"/>
      <c r="L59" s="257"/>
      <c r="M59" s="257"/>
      <c r="N59" s="260"/>
    </row>
    <row r="60" spans="1:14" ht="11.25">
      <c r="A60" s="262"/>
      <c r="B60" s="243" t="s">
        <v>101</v>
      </c>
      <c r="C60" s="300">
        <v>2</v>
      </c>
      <c r="D60" s="274">
        <v>0.01092896174863388</v>
      </c>
      <c r="E60" s="301" t="s">
        <v>102</v>
      </c>
      <c r="G60" s="257"/>
      <c r="H60" s="257"/>
      <c r="I60" s="258"/>
      <c r="J60" s="258"/>
      <c r="K60" s="259"/>
      <c r="L60" s="257"/>
      <c r="M60" s="257"/>
      <c r="N60" s="260"/>
    </row>
    <row r="61" spans="1:11" ht="12.75" customHeight="1">
      <c r="A61" s="295"/>
      <c r="B61" s="302"/>
      <c r="C61" s="303" t="s">
        <v>32</v>
      </c>
      <c r="D61" s="304"/>
      <c r="E61" s="305"/>
      <c r="F61" s="304" t="s">
        <v>31</v>
      </c>
      <c r="G61" s="304"/>
      <c r="H61" s="305"/>
      <c r="K61" s="271"/>
    </row>
    <row r="62" spans="1:11" ht="11.25">
      <c r="A62" s="262"/>
      <c r="B62" s="243"/>
      <c r="C62" s="306"/>
      <c r="D62" s="307" t="s">
        <v>29</v>
      </c>
      <c r="E62" s="239" t="s">
        <v>29</v>
      </c>
      <c r="F62" s="308"/>
      <c r="G62" s="307" t="s">
        <v>29</v>
      </c>
      <c r="H62" s="239" t="s">
        <v>29</v>
      </c>
      <c r="K62" s="271"/>
    </row>
    <row r="63" spans="1:11" ht="11.25" customHeight="1">
      <c r="A63" s="262"/>
      <c r="B63" s="241" t="s">
        <v>229</v>
      </c>
      <c r="C63" s="309"/>
      <c r="D63" s="310" t="s">
        <v>91</v>
      </c>
      <c r="E63" s="311" t="s">
        <v>92</v>
      </c>
      <c r="F63" s="312"/>
      <c r="G63" s="310" t="s">
        <v>91</v>
      </c>
      <c r="H63" s="311" t="s">
        <v>92</v>
      </c>
      <c r="K63" s="271"/>
    </row>
    <row r="64" spans="1:11" ht="11.25">
      <c r="A64" s="263"/>
      <c r="B64" s="247"/>
      <c r="C64" s="313" t="s">
        <v>28</v>
      </c>
      <c r="D64" s="314" t="s">
        <v>93</v>
      </c>
      <c r="E64" s="315" t="s">
        <v>93</v>
      </c>
      <c r="F64" s="314" t="s">
        <v>28</v>
      </c>
      <c r="G64" s="314" t="s">
        <v>93</v>
      </c>
      <c r="H64" s="315" t="s">
        <v>93</v>
      </c>
      <c r="K64" s="271"/>
    </row>
    <row r="65" spans="1:11" ht="5.25" customHeight="1">
      <c r="A65" s="262"/>
      <c r="B65" s="243"/>
      <c r="C65" s="316"/>
      <c r="D65" s="310"/>
      <c r="E65" s="311"/>
      <c r="F65" s="310"/>
      <c r="G65" s="310"/>
      <c r="H65" s="311"/>
      <c r="K65" s="271"/>
    </row>
    <row r="66" spans="1:11" ht="15.75" customHeight="1">
      <c r="A66" s="317" t="s">
        <v>94</v>
      </c>
      <c r="B66" s="318"/>
      <c r="C66" s="319">
        <v>144</v>
      </c>
      <c r="D66" s="320">
        <v>1</v>
      </c>
      <c r="E66" s="321"/>
      <c r="F66" s="322">
        <v>260</v>
      </c>
      <c r="G66" s="320">
        <v>1</v>
      </c>
      <c r="H66" s="323"/>
      <c r="K66" s="271"/>
    </row>
    <row r="67" spans="1:11" ht="11.25">
      <c r="A67" s="272" t="s">
        <v>269</v>
      </c>
      <c r="B67" s="252" t="s">
        <v>270</v>
      </c>
      <c r="C67" s="273"/>
      <c r="D67" s="274"/>
      <c r="E67" s="275"/>
      <c r="F67" s="273"/>
      <c r="G67" s="274"/>
      <c r="H67" s="275"/>
      <c r="K67" s="271"/>
    </row>
    <row r="68" spans="1:11" ht="11.25">
      <c r="A68" s="262"/>
      <c r="B68" s="252" t="s">
        <v>297</v>
      </c>
      <c r="C68" s="273">
        <v>47</v>
      </c>
      <c r="D68" s="274">
        <v>0.3263888888888889</v>
      </c>
      <c r="E68" s="275">
        <v>0.32867132867132864</v>
      </c>
      <c r="F68" s="273">
        <v>96</v>
      </c>
      <c r="G68" s="274">
        <v>0.36923076923076925</v>
      </c>
      <c r="H68" s="275">
        <v>0.37065637065637064</v>
      </c>
      <c r="K68" s="271"/>
    </row>
    <row r="69" spans="1:11" ht="11.25">
      <c r="A69" s="262"/>
      <c r="B69" s="252" t="s">
        <v>272</v>
      </c>
      <c r="C69" s="273">
        <v>96</v>
      </c>
      <c r="D69" s="274">
        <v>0.6666666666666666</v>
      </c>
      <c r="E69" s="275">
        <v>0.6713286713286714</v>
      </c>
      <c r="F69" s="273">
        <v>163</v>
      </c>
      <c r="G69" s="274">
        <v>0.6269230769230769</v>
      </c>
      <c r="H69" s="275">
        <v>0.6293436293436293</v>
      </c>
      <c r="K69" s="271"/>
    </row>
    <row r="70" spans="1:11" ht="11.25">
      <c r="A70" s="262"/>
      <c r="B70" s="252" t="s">
        <v>273</v>
      </c>
      <c r="C70" s="273">
        <v>1</v>
      </c>
      <c r="D70" s="274">
        <v>0.006944444444444444</v>
      </c>
      <c r="E70" s="276" t="s">
        <v>274</v>
      </c>
      <c r="F70" s="273">
        <v>1</v>
      </c>
      <c r="G70" s="274">
        <v>0.0038461538461538464</v>
      </c>
      <c r="H70" s="276" t="s">
        <v>274</v>
      </c>
      <c r="K70" s="271"/>
    </row>
    <row r="71" spans="1:13" ht="10.5" customHeight="1">
      <c r="A71" s="262"/>
      <c r="B71" s="277" t="s">
        <v>275</v>
      </c>
      <c r="C71" s="278"/>
      <c r="D71" s="279"/>
      <c r="E71" s="280"/>
      <c r="F71" s="278"/>
      <c r="G71" s="279"/>
      <c r="H71" s="280"/>
      <c r="I71" s="243"/>
      <c r="J71" s="243"/>
      <c r="K71" s="271"/>
      <c r="L71" s="243"/>
      <c r="M71" s="243"/>
    </row>
    <row r="72" spans="1:11" ht="11.25">
      <c r="A72" s="262"/>
      <c r="B72" s="281" t="s">
        <v>276</v>
      </c>
      <c r="C72" s="278">
        <v>0</v>
      </c>
      <c r="D72" s="279">
        <v>0</v>
      </c>
      <c r="E72" s="282">
        <v>0</v>
      </c>
      <c r="F72" s="278">
        <v>0</v>
      </c>
      <c r="G72" s="279">
        <v>0</v>
      </c>
      <c r="H72" s="282">
        <v>0</v>
      </c>
      <c r="K72" s="271"/>
    </row>
    <row r="73" spans="1:11" ht="11.25">
      <c r="A73" s="262"/>
      <c r="B73" s="283" t="s">
        <v>277</v>
      </c>
      <c r="C73" s="284">
        <v>1</v>
      </c>
      <c r="D73" s="279">
        <v>0.02127659574468085</v>
      </c>
      <c r="E73" s="282">
        <v>0.02127659574468085</v>
      </c>
      <c r="F73" s="284">
        <v>4</v>
      </c>
      <c r="G73" s="279">
        <v>0.041666666666666664</v>
      </c>
      <c r="H73" s="282">
        <v>0.042105263157894736</v>
      </c>
      <c r="K73" s="271"/>
    </row>
    <row r="74" spans="1:11" ht="11.25">
      <c r="A74" s="262"/>
      <c r="B74" s="281" t="s">
        <v>278</v>
      </c>
      <c r="C74" s="278">
        <v>23</v>
      </c>
      <c r="D74" s="279">
        <v>0.48936170212765956</v>
      </c>
      <c r="E74" s="282">
        <v>0.48936170212765956</v>
      </c>
      <c r="F74" s="278">
        <v>58</v>
      </c>
      <c r="G74" s="279">
        <v>0.6041666666666666</v>
      </c>
      <c r="H74" s="282">
        <v>0.6105263157894737</v>
      </c>
      <c r="K74" s="271"/>
    </row>
    <row r="75" spans="1:11" ht="11.25">
      <c r="A75" s="262"/>
      <c r="B75" s="281" t="s">
        <v>312</v>
      </c>
      <c r="C75" s="278">
        <v>15</v>
      </c>
      <c r="D75" s="279">
        <v>0.3191489361702128</v>
      </c>
      <c r="E75" s="282">
        <v>0.3191489361702128</v>
      </c>
      <c r="F75" s="278">
        <v>25</v>
      </c>
      <c r="G75" s="279">
        <v>0.2604166666666667</v>
      </c>
      <c r="H75" s="282">
        <v>0.2631578947368421</v>
      </c>
      <c r="K75" s="271"/>
    </row>
    <row r="76" spans="1:11" ht="11.25">
      <c r="A76" s="262"/>
      <c r="B76" s="281" t="s">
        <v>279</v>
      </c>
      <c r="C76" s="278">
        <v>1</v>
      </c>
      <c r="D76" s="279">
        <v>0.02127659574468085</v>
      </c>
      <c r="E76" s="282">
        <v>0.02127659574468085</v>
      </c>
      <c r="F76" s="278">
        <v>0</v>
      </c>
      <c r="G76" s="279">
        <v>0</v>
      </c>
      <c r="H76" s="282">
        <v>0</v>
      </c>
      <c r="K76" s="271"/>
    </row>
    <row r="77" spans="1:11" ht="11.25">
      <c r="A77" s="262"/>
      <c r="B77" s="281" t="s">
        <v>280</v>
      </c>
      <c r="C77" s="278">
        <v>2</v>
      </c>
      <c r="D77" s="279">
        <v>0.0425531914893617</v>
      </c>
      <c r="E77" s="282">
        <v>0.0425531914893617</v>
      </c>
      <c r="F77" s="278">
        <v>2</v>
      </c>
      <c r="G77" s="279">
        <v>0.020833333333333332</v>
      </c>
      <c r="H77" s="282">
        <v>0.021052631578947368</v>
      </c>
      <c r="K77" s="271"/>
    </row>
    <row r="78" spans="1:11" ht="11.25">
      <c r="A78" s="262"/>
      <c r="B78" s="281" t="s">
        <v>281</v>
      </c>
      <c r="C78" s="278">
        <v>1</v>
      </c>
      <c r="D78" s="279">
        <v>0.02127659574468085</v>
      </c>
      <c r="E78" s="282">
        <v>0.02127659574468085</v>
      </c>
      <c r="F78" s="278">
        <v>0</v>
      </c>
      <c r="G78" s="279">
        <v>0</v>
      </c>
      <c r="H78" s="282">
        <v>0</v>
      </c>
      <c r="K78" s="271"/>
    </row>
    <row r="79" spans="1:11" ht="11.25">
      <c r="A79" s="262"/>
      <c r="B79" s="281" t="s">
        <v>282</v>
      </c>
      <c r="C79" s="278">
        <v>2</v>
      </c>
      <c r="D79" s="279">
        <v>0.0425531914893617</v>
      </c>
      <c r="E79" s="282">
        <v>0.0425531914893617</v>
      </c>
      <c r="F79" s="278">
        <v>2</v>
      </c>
      <c r="G79" s="279">
        <v>0.020833333333333332</v>
      </c>
      <c r="H79" s="282">
        <v>0.021052631578947368</v>
      </c>
      <c r="K79" s="271"/>
    </row>
    <row r="80" spans="1:11" ht="11.25">
      <c r="A80" s="262"/>
      <c r="B80" s="281" t="s">
        <v>283</v>
      </c>
      <c r="C80" s="278">
        <v>1</v>
      </c>
      <c r="D80" s="279">
        <v>0.02127659574468085</v>
      </c>
      <c r="E80" s="282">
        <v>0.02127659574468085</v>
      </c>
      <c r="F80" s="278">
        <v>1</v>
      </c>
      <c r="G80" s="279">
        <v>0.010416666666666666</v>
      </c>
      <c r="H80" s="282">
        <v>0.010526315789473684</v>
      </c>
      <c r="K80" s="271"/>
    </row>
    <row r="81" spans="1:11" ht="11.25">
      <c r="A81" s="262"/>
      <c r="B81" s="281" t="s">
        <v>284</v>
      </c>
      <c r="C81" s="278">
        <v>1</v>
      </c>
      <c r="D81" s="279">
        <v>0.02127659574468085</v>
      </c>
      <c r="E81" s="282">
        <v>0.02127659574468085</v>
      </c>
      <c r="F81" s="278">
        <v>3</v>
      </c>
      <c r="G81" s="279">
        <v>0.03125</v>
      </c>
      <c r="H81" s="282">
        <v>0.031578947368421054</v>
      </c>
      <c r="K81" s="271"/>
    </row>
    <row r="82" spans="1:11" ht="11.25">
      <c r="A82" s="263"/>
      <c r="B82" s="285" t="s">
        <v>285</v>
      </c>
      <c r="C82" s="286">
        <v>0</v>
      </c>
      <c r="D82" s="287">
        <v>0</v>
      </c>
      <c r="E82" s="288" t="s">
        <v>102</v>
      </c>
      <c r="F82" s="286">
        <v>1</v>
      </c>
      <c r="G82" s="287">
        <v>0.010416666666666666</v>
      </c>
      <c r="H82" s="288" t="s">
        <v>102</v>
      </c>
      <c r="I82" s="263"/>
      <c r="J82" s="247"/>
      <c r="K82" s="299"/>
    </row>
    <row r="83" spans="1:11" ht="12.75">
      <c r="A83" s="236" t="s">
        <v>453</v>
      </c>
      <c r="B83" s="237"/>
      <c r="C83" s="238"/>
      <c r="D83" s="324"/>
      <c r="E83" s="324"/>
      <c r="F83" s="238"/>
      <c r="G83" s="324"/>
      <c r="H83" s="324"/>
      <c r="I83" s="237"/>
      <c r="J83" s="237"/>
      <c r="K83" s="239" t="s">
        <v>298</v>
      </c>
    </row>
    <row r="84" spans="1:11" ht="12.75">
      <c r="A84" s="242" t="s">
        <v>454</v>
      </c>
      <c r="B84" s="243"/>
      <c r="C84" s="244"/>
      <c r="D84" s="244"/>
      <c r="E84" s="244"/>
      <c r="F84" s="244"/>
      <c r="G84" s="244"/>
      <c r="H84" s="244"/>
      <c r="I84" s="243"/>
      <c r="J84" s="243"/>
      <c r="K84" s="245"/>
    </row>
    <row r="85" spans="1:11" ht="12.75">
      <c r="A85" s="112" t="s">
        <v>457</v>
      </c>
      <c r="B85" s="243"/>
      <c r="C85" s="244"/>
      <c r="D85" s="244"/>
      <c r="E85" s="244"/>
      <c r="F85" s="244"/>
      <c r="G85" s="244"/>
      <c r="H85" s="244"/>
      <c r="I85" s="243"/>
      <c r="J85" s="243"/>
      <c r="K85" s="245"/>
    </row>
    <row r="86" spans="1:11" ht="12.75">
      <c r="A86" s="246" t="s">
        <v>268</v>
      </c>
      <c r="B86" s="247"/>
      <c r="C86" s="247"/>
      <c r="D86" s="247"/>
      <c r="E86" s="247"/>
      <c r="F86" s="247"/>
      <c r="G86" s="248"/>
      <c r="H86" s="248"/>
      <c r="I86" s="249"/>
      <c r="J86" s="249"/>
      <c r="K86" s="250"/>
    </row>
    <row r="87" spans="1:11" ht="12.75" customHeight="1">
      <c r="A87" s="295"/>
      <c r="B87" s="237"/>
      <c r="C87" s="303" t="s">
        <v>32</v>
      </c>
      <c r="D87" s="304"/>
      <c r="E87" s="305"/>
      <c r="F87" s="304" t="s">
        <v>31</v>
      </c>
      <c r="G87" s="304"/>
      <c r="H87" s="305"/>
      <c r="K87" s="271"/>
    </row>
    <row r="88" spans="1:11" ht="11.25">
      <c r="A88" s="262"/>
      <c r="B88" s="243"/>
      <c r="C88" s="306"/>
      <c r="D88" s="307" t="s">
        <v>29</v>
      </c>
      <c r="E88" s="239" t="s">
        <v>29</v>
      </c>
      <c r="F88" s="308"/>
      <c r="G88" s="307" t="s">
        <v>29</v>
      </c>
      <c r="H88" s="239" t="s">
        <v>29</v>
      </c>
      <c r="K88" s="271"/>
    </row>
    <row r="89" spans="1:11" ht="11.25" customHeight="1">
      <c r="A89" s="262"/>
      <c r="B89" s="241" t="s">
        <v>236</v>
      </c>
      <c r="C89" s="309"/>
      <c r="D89" s="310" t="s">
        <v>91</v>
      </c>
      <c r="E89" s="311" t="s">
        <v>92</v>
      </c>
      <c r="F89" s="312"/>
      <c r="G89" s="310" t="s">
        <v>91</v>
      </c>
      <c r="H89" s="311" t="s">
        <v>92</v>
      </c>
      <c r="K89" s="271"/>
    </row>
    <row r="90" spans="1:11" ht="11.25">
      <c r="A90" s="263"/>
      <c r="B90" s="247"/>
      <c r="C90" s="313" t="s">
        <v>28</v>
      </c>
      <c r="D90" s="314" t="s">
        <v>93</v>
      </c>
      <c r="E90" s="315" t="s">
        <v>93</v>
      </c>
      <c r="F90" s="314" t="s">
        <v>28</v>
      </c>
      <c r="G90" s="314" t="s">
        <v>93</v>
      </c>
      <c r="H90" s="315" t="s">
        <v>93</v>
      </c>
      <c r="K90" s="271"/>
    </row>
    <row r="91" spans="1:11" ht="10.5" customHeight="1">
      <c r="A91" s="289" t="s">
        <v>286</v>
      </c>
      <c r="B91" s="290" t="s">
        <v>287</v>
      </c>
      <c r="C91" s="273"/>
      <c r="D91" s="274"/>
      <c r="E91" s="291"/>
      <c r="F91" s="273"/>
      <c r="G91" s="274"/>
      <c r="H91" s="291"/>
      <c r="K91" s="271"/>
    </row>
    <row r="92" spans="1:14" ht="11.25">
      <c r="A92" s="262"/>
      <c r="B92" s="252" t="s">
        <v>288</v>
      </c>
      <c r="C92" s="273">
        <v>1</v>
      </c>
      <c r="D92" s="274">
        <v>0.006944444444444444</v>
      </c>
      <c r="E92" s="275">
        <v>0.007042253521126761</v>
      </c>
      <c r="F92" s="273">
        <v>2</v>
      </c>
      <c r="G92" s="274">
        <v>0.007692307692307693</v>
      </c>
      <c r="H92" s="275">
        <v>0.007751937984496124</v>
      </c>
      <c r="I92" s="258"/>
      <c r="J92" s="258"/>
      <c r="K92" s="292"/>
      <c r="L92" s="251"/>
      <c r="M92" s="251"/>
      <c r="N92" s="252"/>
    </row>
    <row r="93" spans="1:14" ht="11.25">
      <c r="A93" s="262"/>
      <c r="B93" s="252" t="s">
        <v>289</v>
      </c>
      <c r="C93" s="273">
        <v>13</v>
      </c>
      <c r="D93" s="274">
        <v>0.09027777777777778</v>
      </c>
      <c r="E93" s="275">
        <v>0.09154929577464789</v>
      </c>
      <c r="F93" s="273">
        <v>38</v>
      </c>
      <c r="G93" s="274">
        <v>0.14615384615384616</v>
      </c>
      <c r="H93" s="275">
        <v>0.14728682170542637</v>
      </c>
      <c r="I93" s="258"/>
      <c r="J93" s="258"/>
      <c r="K93" s="292"/>
      <c r="L93" s="251"/>
      <c r="M93" s="251"/>
      <c r="N93" s="252"/>
    </row>
    <row r="94" spans="1:14" ht="11.25">
      <c r="A94" s="262"/>
      <c r="B94" s="252" t="s">
        <v>290</v>
      </c>
      <c r="C94" s="273">
        <v>128</v>
      </c>
      <c r="D94" s="274">
        <v>0.8888888888888888</v>
      </c>
      <c r="E94" s="275">
        <v>0.9014084507042254</v>
      </c>
      <c r="F94" s="273">
        <v>218</v>
      </c>
      <c r="G94" s="274">
        <v>0.8384615384615385</v>
      </c>
      <c r="H94" s="275">
        <v>0.8449612403100775</v>
      </c>
      <c r="I94" s="258"/>
      <c r="J94" s="258"/>
      <c r="K94" s="292"/>
      <c r="L94" s="251"/>
      <c r="M94" s="251"/>
      <c r="N94" s="252"/>
    </row>
    <row r="95" spans="1:11" ht="11.25">
      <c r="A95" s="262"/>
      <c r="B95" s="252" t="s">
        <v>101</v>
      </c>
      <c r="C95" s="273">
        <v>2</v>
      </c>
      <c r="D95" s="274">
        <v>0.013888888888888888</v>
      </c>
      <c r="E95" s="259" t="s">
        <v>102</v>
      </c>
      <c r="F95" s="273">
        <v>2</v>
      </c>
      <c r="G95" s="274">
        <v>0.007692307692307693</v>
      </c>
      <c r="H95" s="259" t="s">
        <v>102</v>
      </c>
      <c r="K95" s="271"/>
    </row>
    <row r="96" spans="1:11" ht="11.25" hidden="1">
      <c r="A96" s="262"/>
      <c r="B96" s="252"/>
      <c r="C96" s="273"/>
      <c r="D96" s="274"/>
      <c r="E96" s="259"/>
      <c r="F96" s="273"/>
      <c r="G96" s="274"/>
      <c r="H96" s="259"/>
      <c r="K96" s="271"/>
    </row>
    <row r="97" spans="1:11" ht="11.25">
      <c r="A97" s="273" t="s">
        <v>87</v>
      </c>
      <c r="B97" s="293" t="s">
        <v>275</v>
      </c>
      <c r="C97" s="278"/>
      <c r="D97" s="294"/>
      <c r="E97" s="280"/>
      <c r="F97" s="278"/>
      <c r="G97" s="294"/>
      <c r="H97" s="280"/>
      <c r="K97" s="271"/>
    </row>
    <row r="98" spans="1:11" ht="11.25">
      <c r="A98" s="262"/>
      <c r="B98" s="281" t="s">
        <v>276</v>
      </c>
      <c r="C98" s="278">
        <v>0</v>
      </c>
      <c r="D98" s="279">
        <v>0</v>
      </c>
      <c r="E98" s="282">
        <v>0</v>
      </c>
      <c r="F98" s="278">
        <v>3</v>
      </c>
      <c r="G98" s="279">
        <v>0.075</v>
      </c>
      <c r="H98" s="282">
        <v>0.07692307692307693</v>
      </c>
      <c r="K98" s="271"/>
    </row>
    <row r="99" spans="1:11" ht="11.25">
      <c r="A99" s="262"/>
      <c r="B99" s="283" t="s">
        <v>277</v>
      </c>
      <c r="C99" s="284">
        <v>0</v>
      </c>
      <c r="D99" s="279">
        <v>0</v>
      </c>
      <c r="E99" s="282">
        <v>0</v>
      </c>
      <c r="F99" s="284">
        <v>1</v>
      </c>
      <c r="G99" s="279">
        <v>0.025</v>
      </c>
      <c r="H99" s="282">
        <v>0.02564102564102564</v>
      </c>
      <c r="K99" s="271"/>
    </row>
    <row r="100" spans="1:11" ht="11.25">
      <c r="A100" s="262"/>
      <c r="B100" s="281" t="s">
        <v>278</v>
      </c>
      <c r="C100" s="278">
        <v>6</v>
      </c>
      <c r="D100" s="279">
        <v>0.42857142857142855</v>
      </c>
      <c r="E100" s="282">
        <v>0.42857142857142855</v>
      </c>
      <c r="F100" s="278">
        <v>19</v>
      </c>
      <c r="G100" s="279">
        <v>0.475</v>
      </c>
      <c r="H100" s="282">
        <v>0.48717948717948717</v>
      </c>
      <c r="K100" s="271"/>
    </row>
    <row r="101" spans="1:11" ht="11.25">
      <c r="A101" s="262"/>
      <c r="B101" s="281" t="s">
        <v>299</v>
      </c>
      <c r="C101" s="278">
        <v>4</v>
      </c>
      <c r="D101" s="279">
        <v>0.2857142857142857</v>
      </c>
      <c r="E101" s="282">
        <v>0.2857142857142857</v>
      </c>
      <c r="F101" s="278">
        <v>9</v>
      </c>
      <c r="G101" s="279">
        <v>0.225</v>
      </c>
      <c r="H101" s="282">
        <v>0.23076923076923078</v>
      </c>
      <c r="K101" s="271"/>
    </row>
    <row r="102" spans="1:11" ht="11.25">
      <c r="A102" s="262"/>
      <c r="B102" s="281" t="s">
        <v>279</v>
      </c>
      <c r="C102" s="278">
        <v>0</v>
      </c>
      <c r="D102" s="279">
        <v>0</v>
      </c>
      <c r="E102" s="282">
        <v>0</v>
      </c>
      <c r="F102" s="278">
        <v>0</v>
      </c>
      <c r="G102" s="279">
        <v>0</v>
      </c>
      <c r="H102" s="282">
        <v>0</v>
      </c>
      <c r="K102" s="271"/>
    </row>
    <row r="103" spans="1:11" ht="11.25">
      <c r="A103" s="262"/>
      <c r="B103" s="281" t="s">
        <v>280</v>
      </c>
      <c r="C103" s="278">
        <v>0</v>
      </c>
      <c r="D103" s="279">
        <v>0</v>
      </c>
      <c r="E103" s="282">
        <v>0</v>
      </c>
      <c r="F103" s="278">
        <v>0</v>
      </c>
      <c r="G103" s="279">
        <v>0</v>
      </c>
      <c r="H103" s="282">
        <v>0</v>
      </c>
      <c r="K103" s="271"/>
    </row>
    <row r="104" spans="1:11" ht="11.25">
      <c r="A104" s="262"/>
      <c r="B104" s="281" t="s">
        <v>281</v>
      </c>
      <c r="C104" s="278">
        <v>0</v>
      </c>
      <c r="D104" s="279">
        <v>0</v>
      </c>
      <c r="E104" s="282">
        <v>0</v>
      </c>
      <c r="F104" s="278">
        <v>1</v>
      </c>
      <c r="G104" s="279">
        <v>0.025</v>
      </c>
      <c r="H104" s="282">
        <v>0.02564102564102564</v>
      </c>
      <c r="K104" s="271"/>
    </row>
    <row r="105" spans="1:11" ht="11.25">
      <c r="A105" s="262"/>
      <c r="B105" s="281" t="s">
        <v>282</v>
      </c>
      <c r="C105" s="278">
        <v>2</v>
      </c>
      <c r="D105" s="279">
        <v>0.14285714285714285</v>
      </c>
      <c r="E105" s="282">
        <v>0.14285714285714285</v>
      </c>
      <c r="F105" s="278">
        <v>0</v>
      </c>
      <c r="G105" s="279">
        <v>0</v>
      </c>
      <c r="H105" s="282">
        <v>0</v>
      </c>
      <c r="K105" s="271"/>
    </row>
    <row r="106" spans="1:11" ht="11.25">
      <c r="A106" s="262"/>
      <c r="B106" s="281" t="s">
        <v>283</v>
      </c>
      <c r="C106" s="278">
        <v>1</v>
      </c>
      <c r="D106" s="279">
        <v>0.07142857142857142</v>
      </c>
      <c r="E106" s="282">
        <v>0.07142857142857142</v>
      </c>
      <c r="F106" s="278">
        <v>2</v>
      </c>
      <c r="G106" s="279">
        <v>0.05</v>
      </c>
      <c r="H106" s="282">
        <v>0.05128205128205128</v>
      </c>
      <c r="K106" s="271"/>
    </row>
    <row r="107" spans="1:11" ht="11.25">
      <c r="A107" s="262"/>
      <c r="B107" s="281" t="s">
        <v>284</v>
      </c>
      <c r="C107" s="278">
        <v>1</v>
      </c>
      <c r="D107" s="279">
        <v>0.07142857142857142</v>
      </c>
      <c r="E107" s="282">
        <v>0.07142857142857142</v>
      </c>
      <c r="F107" s="278">
        <v>4</v>
      </c>
      <c r="G107" s="279">
        <v>0.1</v>
      </c>
      <c r="H107" s="282">
        <v>0.10256410256410256</v>
      </c>
      <c r="K107" s="271"/>
    </row>
    <row r="108" spans="1:13" ht="11.25">
      <c r="A108" s="263"/>
      <c r="B108" s="285" t="s">
        <v>285</v>
      </c>
      <c r="C108" s="286">
        <v>0</v>
      </c>
      <c r="D108" s="287">
        <v>0</v>
      </c>
      <c r="E108" s="288" t="s">
        <v>102</v>
      </c>
      <c r="F108" s="286">
        <v>1</v>
      </c>
      <c r="G108" s="287">
        <v>0.025</v>
      </c>
      <c r="H108" s="288" t="s">
        <v>102</v>
      </c>
      <c r="I108" s="243"/>
      <c r="J108" s="243"/>
      <c r="K108" s="271"/>
      <c r="L108" s="243"/>
      <c r="M108" s="243"/>
    </row>
    <row r="109" spans="1:14" ht="11.25">
      <c r="A109" s="325" t="s">
        <v>294</v>
      </c>
      <c r="B109" s="237" t="s">
        <v>295</v>
      </c>
      <c r="C109" s="326"/>
      <c r="D109" s="327"/>
      <c r="E109" s="297"/>
      <c r="F109" s="295"/>
      <c r="G109" s="327"/>
      <c r="H109" s="297"/>
      <c r="I109" s="258"/>
      <c r="J109" s="258"/>
      <c r="K109" s="259"/>
      <c r="L109" s="257"/>
      <c r="M109" s="257"/>
      <c r="N109" s="260"/>
    </row>
    <row r="110" spans="1:14" ht="11.25">
      <c r="A110" s="262"/>
      <c r="B110" s="243" t="s">
        <v>158</v>
      </c>
      <c r="C110" s="300">
        <v>15</v>
      </c>
      <c r="D110" s="274">
        <v>0.10416666666666667</v>
      </c>
      <c r="E110" s="275">
        <v>0.2727272727272727</v>
      </c>
      <c r="F110" s="262">
        <v>37</v>
      </c>
      <c r="G110" s="274">
        <v>0.1423076923076923</v>
      </c>
      <c r="H110" s="275">
        <v>0.29365079365079366</v>
      </c>
      <c r="I110" s="258"/>
      <c r="J110" s="258"/>
      <c r="K110" s="259"/>
      <c r="L110" s="257"/>
      <c r="M110" s="257"/>
      <c r="N110" s="260"/>
    </row>
    <row r="111" spans="1:14" ht="11.25">
      <c r="A111" s="262"/>
      <c r="B111" s="243" t="s">
        <v>296</v>
      </c>
      <c r="C111" s="300">
        <v>25</v>
      </c>
      <c r="D111" s="274">
        <v>0.1736111111111111</v>
      </c>
      <c r="E111" s="275">
        <v>0.45454545454545453</v>
      </c>
      <c r="F111" s="262">
        <v>41</v>
      </c>
      <c r="G111" s="274">
        <v>0.1576923076923077</v>
      </c>
      <c r="H111" s="275">
        <v>0.3253968253968254</v>
      </c>
      <c r="I111" s="258"/>
      <c r="J111" s="258"/>
      <c r="K111" s="259"/>
      <c r="L111" s="257"/>
      <c r="M111" s="257"/>
      <c r="N111" s="260"/>
    </row>
    <row r="112" spans="1:14" ht="11.25">
      <c r="A112" s="262"/>
      <c r="B112" s="243" t="s">
        <v>160</v>
      </c>
      <c r="C112" s="300">
        <v>14</v>
      </c>
      <c r="D112" s="274">
        <v>0.09722222222222222</v>
      </c>
      <c r="E112" s="275">
        <v>0.2545454545454545</v>
      </c>
      <c r="F112" s="262">
        <v>43</v>
      </c>
      <c r="G112" s="274">
        <v>0.16538461538461538</v>
      </c>
      <c r="H112" s="275">
        <v>0.3412698412698413</v>
      </c>
      <c r="I112" s="258"/>
      <c r="J112" s="258"/>
      <c r="K112" s="259"/>
      <c r="L112" s="257"/>
      <c r="M112" s="257"/>
      <c r="N112" s="260"/>
    </row>
    <row r="113" spans="1:14" ht="11.25">
      <c r="A113" s="262"/>
      <c r="B113" s="243" t="s">
        <v>161</v>
      </c>
      <c r="C113" s="300">
        <v>1</v>
      </c>
      <c r="D113" s="274">
        <v>0.006944444444444444</v>
      </c>
      <c r="E113" s="275">
        <v>0.01818181818181818</v>
      </c>
      <c r="F113" s="262">
        <v>5</v>
      </c>
      <c r="G113" s="274">
        <v>0.019230769230769232</v>
      </c>
      <c r="H113" s="275">
        <v>0.03968253968253968</v>
      </c>
      <c r="I113" s="258"/>
      <c r="J113" s="258"/>
      <c r="K113" s="259"/>
      <c r="L113" s="257"/>
      <c r="M113" s="257"/>
      <c r="N113" s="260"/>
    </row>
    <row r="114" spans="1:14" ht="11.25">
      <c r="A114" s="262"/>
      <c r="B114" s="243" t="s">
        <v>162</v>
      </c>
      <c r="C114" s="300">
        <v>0</v>
      </c>
      <c r="D114" s="274">
        <v>0</v>
      </c>
      <c r="E114" s="275">
        <v>0</v>
      </c>
      <c r="F114" s="262">
        <v>0</v>
      </c>
      <c r="G114" s="274">
        <v>0</v>
      </c>
      <c r="H114" s="275">
        <v>0</v>
      </c>
      <c r="I114" s="258"/>
      <c r="J114" s="258"/>
      <c r="K114" s="259"/>
      <c r="L114" s="257"/>
      <c r="M114" s="257"/>
      <c r="N114" s="260"/>
    </row>
    <row r="115" spans="1:14" ht="11.25">
      <c r="A115" s="262"/>
      <c r="B115" s="243" t="s">
        <v>163</v>
      </c>
      <c r="C115" s="300">
        <v>0</v>
      </c>
      <c r="D115" s="274">
        <v>0</v>
      </c>
      <c r="E115" s="275">
        <v>0</v>
      </c>
      <c r="F115" s="262">
        <v>0</v>
      </c>
      <c r="G115" s="274">
        <v>0</v>
      </c>
      <c r="H115" s="275">
        <v>0</v>
      </c>
      <c r="I115" s="258"/>
      <c r="J115" s="258"/>
      <c r="K115" s="259"/>
      <c r="L115" s="257"/>
      <c r="M115" s="257"/>
      <c r="N115" s="260"/>
    </row>
    <row r="116" spans="1:14" ht="11.25">
      <c r="A116" s="263"/>
      <c r="B116" s="247" t="s">
        <v>101</v>
      </c>
      <c r="C116" s="264">
        <v>89</v>
      </c>
      <c r="D116" s="298">
        <v>0.6180555555555556</v>
      </c>
      <c r="E116" s="328" t="s">
        <v>102</v>
      </c>
      <c r="F116" s="263">
        <v>134</v>
      </c>
      <c r="G116" s="298">
        <v>0.5153846153846153</v>
      </c>
      <c r="H116" s="328" t="s">
        <v>102</v>
      </c>
      <c r="I116" s="258"/>
      <c r="J116" s="258"/>
      <c r="K116" s="259"/>
      <c r="L116" s="257"/>
      <c r="M116" s="257"/>
      <c r="N116" s="260"/>
    </row>
    <row r="117" spans="1:13" ht="11.25">
      <c r="A117" s="262" t="s">
        <v>164</v>
      </c>
      <c r="B117" s="243" t="s">
        <v>300</v>
      </c>
      <c r="C117" s="243"/>
      <c r="D117" s="274"/>
      <c r="E117" s="329"/>
      <c r="F117" s="243"/>
      <c r="G117" s="274"/>
      <c r="H117" s="329"/>
      <c r="I117" s="262"/>
      <c r="J117" s="243"/>
      <c r="K117" s="271"/>
      <c r="L117" s="243"/>
      <c r="M117" s="243"/>
    </row>
    <row r="118" spans="1:13" ht="11.25">
      <c r="A118" s="262"/>
      <c r="B118" s="243" t="s">
        <v>301</v>
      </c>
      <c r="C118" s="243"/>
      <c r="D118" s="274"/>
      <c r="E118" s="260"/>
      <c r="F118" s="243"/>
      <c r="G118" s="274"/>
      <c r="H118" s="260"/>
      <c r="I118" s="262"/>
      <c r="J118" s="243"/>
      <c r="K118" s="271"/>
      <c r="L118" s="243"/>
      <c r="M118" s="243"/>
    </row>
    <row r="119" spans="1:13" ht="3" customHeight="1">
      <c r="A119" s="263"/>
      <c r="B119" s="247"/>
      <c r="C119" s="247"/>
      <c r="D119" s="298"/>
      <c r="E119" s="265"/>
      <c r="F119" s="247"/>
      <c r="G119" s="298"/>
      <c r="H119" s="265"/>
      <c r="I119" s="263"/>
      <c r="J119" s="247"/>
      <c r="K119" s="299"/>
      <c r="L119" s="243"/>
      <c r="M119" s="243"/>
    </row>
    <row r="120" spans="1:11" ht="12.75">
      <c r="A120" s="236" t="s">
        <v>453</v>
      </c>
      <c r="B120" s="237"/>
      <c r="C120" s="238"/>
      <c r="D120" s="238"/>
      <c r="E120" s="238"/>
      <c r="F120" s="238"/>
      <c r="G120" s="238"/>
      <c r="H120" s="238"/>
      <c r="I120" s="237"/>
      <c r="J120" s="237"/>
      <c r="K120" s="239" t="s">
        <v>302</v>
      </c>
    </row>
    <row r="121" spans="1:11" ht="12.75">
      <c r="A121" s="242" t="s">
        <v>454</v>
      </c>
      <c r="B121" s="243"/>
      <c r="C121" s="244"/>
      <c r="D121" s="244"/>
      <c r="E121" s="244"/>
      <c r="F121" s="244"/>
      <c r="G121" s="244"/>
      <c r="H121" s="244"/>
      <c r="I121" s="243"/>
      <c r="J121" s="243"/>
      <c r="K121" s="245"/>
    </row>
    <row r="122" spans="1:11" ht="12.75">
      <c r="A122" s="112" t="s">
        <v>457</v>
      </c>
      <c r="B122" s="243"/>
      <c r="C122" s="244"/>
      <c r="D122" s="244" t="s">
        <v>87</v>
      </c>
      <c r="E122" s="244"/>
      <c r="F122" s="244"/>
      <c r="G122" s="244"/>
      <c r="H122" s="244"/>
      <c r="I122" s="243"/>
      <c r="J122" s="243"/>
      <c r="K122" s="245"/>
    </row>
    <row r="123" spans="1:11" ht="12.75">
      <c r="A123" s="246" t="s">
        <v>268</v>
      </c>
      <c r="B123" s="247"/>
      <c r="C123" s="247"/>
      <c r="D123" s="247"/>
      <c r="E123" s="247"/>
      <c r="F123" s="247"/>
      <c r="G123" s="248"/>
      <c r="H123" s="248"/>
      <c r="I123" s="249"/>
      <c r="J123" s="249"/>
      <c r="K123" s="250"/>
    </row>
    <row r="124" spans="1:11" ht="18" customHeight="1">
      <c r="A124" s="295"/>
      <c r="B124" s="330"/>
      <c r="C124" s="331" t="s">
        <v>34</v>
      </c>
      <c r="D124" s="332"/>
      <c r="E124" s="332"/>
      <c r="F124" s="333" t="s">
        <v>246</v>
      </c>
      <c r="G124" s="332"/>
      <c r="H124" s="334"/>
      <c r="I124" s="335"/>
      <c r="J124" s="335"/>
      <c r="K124" s="336"/>
    </row>
    <row r="125" spans="1:11" ht="11.25">
      <c r="A125" s="262"/>
      <c r="B125" s="271"/>
      <c r="C125" s="310"/>
      <c r="D125" s="310" t="s">
        <v>29</v>
      </c>
      <c r="E125" s="310" t="s">
        <v>29</v>
      </c>
      <c r="F125" s="316"/>
      <c r="G125" s="310" t="s">
        <v>29</v>
      </c>
      <c r="H125" s="311" t="s">
        <v>29</v>
      </c>
      <c r="I125" s="243"/>
      <c r="J125" s="243" t="s">
        <v>29</v>
      </c>
      <c r="K125" s="311" t="s">
        <v>29</v>
      </c>
    </row>
    <row r="126" spans="1:11" ht="11.25" customHeight="1">
      <c r="A126" s="262"/>
      <c r="B126" s="245" t="s">
        <v>303</v>
      </c>
      <c r="C126" s="310"/>
      <c r="D126" s="310" t="s">
        <v>91</v>
      </c>
      <c r="E126" s="310" t="s">
        <v>92</v>
      </c>
      <c r="F126" s="316"/>
      <c r="G126" s="310" t="s">
        <v>91</v>
      </c>
      <c r="H126" s="311" t="s">
        <v>92</v>
      </c>
      <c r="I126" s="243"/>
      <c r="J126" s="243" t="s">
        <v>91</v>
      </c>
      <c r="K126" s="311" t="s">
        <v>92</v>
      </c>
    </row>
    <row r="127" spans="1:11" ht="11.25">
      <c r="A127" s="263"/>
      <c r="B127" s="299"/>
      <c r="C127" s="314" t="s">
        <v>28</v>
      </c>
      <c r="D127" s="314" t="s">
        <v>93</v>
      </c>
      <c r="E127" s="314" t="s">
        <v>93</v>
      </c>
      <c r="F127" s="313" t="s">
        <v>28</v>
      </c>
      <c r="G127" s="314" t="s">
        <v>93</v>
      </c>
      <c r="H127" s="315" t="s">
        <v>93</v>
      </c>
      <c r="I127" s="247" t="s">
        <v>28</v>
      </c>
      <c r="J127" s="247" t="s">
        <v>93</v>
      </c>
      <c r="K127" s="315" t="s">
        <v>93</v>
      </c>
    </row>
    <row r="128" spans="1:14" ht="18.75" customHeight="1">
      <c r="A128" s="337" t="s">
        <v>94</v>
      </c>
      <c r="B128" s="338"/>
      <c r="C128" s="337">
        <v>364</v>
      </c>
      <c r="D128" s="339">
        <v>1</v>
      </c>
      <c r="E128" s="339"/>
      <c r="F128" s="337">
        <v>34</v>
      </c>
      <c r="G128" s="339">
        <v>1</v>
      </c>
      <c r="H128" s="340"/>
      <c r="I128" s="341">
        <v>6</v>
      </c>
      <c r="J128" s="342">
        <v>1</v>
      </c>
      <c r="K128" s="343"/>
      <c r="M128" s="251"/>
      <c r="N128" s="274"/>
    </row>
    <row r="129" spans="1:11" ht="11.25">
      <c r="A129" s="272" t="s">
        <v>269</v>
      </c>
      <c r="B129" s="252" t="s">
        <v>270</v>
      </c>
      <c r="C129" s="273"/>
      <c r="D129" s="274"/>
      <c r="E129" s="275"/>
      <c r="F129" s="273"/>
      <c r="G129" s="274"/>
      <c r="H129" s="275"/>
      <c r="I129" s="273"/>
      <c r="J129" s="274"/>
      <c r="K129" s="275"/>
    </row>
    <row r="130" spans="1:11" ht="11.25">
      <c r="A130" s="262"/>
      <c r="B130" s="252" t="s">
        <v>304</v>
      </c>
      <c r="C130" s="273">
        <v>129</v>
      </c>
      <c r="D130" s="274">
        <v>0.3543956043956044</v>
      </c>
      <c r="E130" s="275">
        <v>0.35537190082644626</v>
      </c>
      <c r="F130" s="273">
        <v>13</v>
      </c>
      <c r="G130" s="274">
        <v>0.38235294117647056</v>
      </c>
      <c r="H130" s="275">
        <v>0.3939393939393939</v>
      </c>
      <c r="I130" s="273">
        <v>1</v>
      </c>
      <c r="J130" s="274">
        <v>0.16666666666666666</v>
      </c>
      <c r="K130" s="275">
        <v>0.16666666666666666</v>
      </c>
    </row>
    <row r="131" spans="1:11" ht="11.25">
      <c r="A131" s="262"/>
      <c r="B131" s="252" t="s">
        <v>272</v>
      </c>
      <c r="C131" s="273">
        <v>234</v>
      </c>
      <c r="D131" s="274">
        <v>0.6428571428571429</v>
      </c>
      <c r="E131" s="275">
        <v>0.6446280991735537</v>
      </c>
      <c r="F131" s="273">
        <v>20</v>
      </c>
      <c r="G131" s="274">
        <v>0.5882352941176471</v>
      </c>
      <c r="H131" s="275">
        <v>0.6060606060606061</v>
      </c>
      <c r="I131" s="273">
        <v>5</v>
      </c>
      <c r="J131" s="274">
        <v>0.8333333333333334</v>
      </c>
      <c r="K131" s="275">
        <v>0.8333333333333334</v>
      </c>
    </row>
    <row r="132" spans="1:11" ht="11.25">
      <c r="A132" s="262"/>
      <c r="B132" s="252" t="s">
        <v>273</v>
      </c>
      <c r="C132" s="273">
        <v>1</v>
      </c>
      <c r="D132" s="274">
        <v>0.0027472527472527475</v>
      </c>
      <c r="E132" s="276" t="s">
        <v>274</v>
      </c>
      <c r="F132" s="273">
        <v>1</v>
      </c>
      <c r="G132" s="274">
        <v>0.029411764705882353</v>
      </c>
      <c r="H132" s="276" t="s">
        <v>274</v>
      </c>
      <c r="I132" s="273">
        <v>0</v>
      </c>
      <c r="J132" s="274">
        <v>0</v>
      </c>
      <c r="K132" s="276" t="s">
        <v>274</v>
      </c>
    </row>
    <row r="133" spans="1:13" ht="10.5" customHeight="1">
      <c r="A133" s="262"/>
      <c r="B133" s="277" t="s">
        <v>275</v>
      </c>
      <c r="C133" s="278"/>
      <c r="D133" s="279"/>
      <c r="E133" s="280"/>
      <c r="F133" s="278"/>
      <c r="G133" s="279"/>
      <c r="H133" s="280"/>
      <c r="I133" s="278"/>
      <c r="J133" s="279"/>
      <c r="K133" s="280"/>
      <c r="L133" s="243"/>
      <c r="M133" s="243"/>
    </row>
    <row r="134" spans="1:11" ht="11.25">
      <c r="A134" s="262"/>
      <c r="B134" s="281" t="s">
        <v>276</v>
      </c>
      <c r="C134" s="278">
        <v>0</v>
      </c>
      <c r="D134" s="279">
        <v>0</v>
      </c>
      <c r="E134" s="282">
        <v>0</v>
      </c>
      <c r="F134" s="278">
        <v>0</v>
      </c>
      <c r="G134" s="279">
        <v>0</v>
      </c>
      <c r="H134" s="282">
        <v>0</v>
      </c>
      <c r="I134" s="278">
        <v>0</v>
      </c>
      <c r="J134" s="344" t="s">
        <v>86</v>
      </c>
      <c r="K134" s="345" t="s">
        <v>86</v>
      </c>
    </row>
    <row r="135" spans="1:11" ht="11.25">
      <c r="A135" s="262"/>
      <c r="B135" s="283" t="s">
        <v>277</v>
      </c>
      <c r="C135" s="284">
        <v>5</v>
      </c>
      <c r="D135" s="279">
        <v>0.03875968992248062</v>
      </c>
      <c r="E135" s="282">
        <v>0.0390625</v>
      </c>
      <c r="F135" s="284">
        <v>0</v>
      </c>
      <c r="G135" s="279">
        <v>0</v>
      </c>
      <c r="H135" s="282">
        <v>0</v>
      </c>
      <c r="I135" s="284">
        <v>0</v>
      </c>
      <c r="J135" s="344" t="s">
        <v>86</v>
      </c>
      <c r="K135" s="345" t="s">
        <v>86</v>
      </c>
    </row>
    <row r="136" spans="1:11" ht="11.25">
      <c r="A136" s="262"/>
      <c r="B136" s="281" t="s">
        <v>278</v>
      </c>
      <c r="C136" s="278">
        <v>72</v>
      </c>
      <c r="D136" s="279">
        <v>0.5581395348837209</v>
      </c>
      <c r="E136" s="282">
        <v>0.5625</v>
      </c>
      <c r="F136" s="278">
        <v>8</v>
      </c>
      <c r="G136" s="279">
        <v>0.6153846153846154</v>
      </c>
      <c r="H136" s="282">
        <v>0.6153846153846154</v>
      </c>
      <c r="I136" s="278">
        <v>1</v>
      </c>
      <c r="J136" s="344" t="s">
        <v>86</v>
      </c>
      <c r="K136" s="345" t="s">
        <v>86</v>
      </c>
    </row>
    <row r="137" spans="1:11" ht="11.25">
      <c r="A137" s="262"/>
      <c r="B137" s="281" t="s">
        <v>312</v>
      </c>
      <c r="C137" s="278">
        <v>36</v>
      </c>
      <c r="D137" s="279">
        <v>0.27906976744186046</v>
      </c>
      <c r="E137" s="282">
        <v>0.28125</v>
      </c>
      <c r="F137" s="278">
        <v>4</v>
      </c>
      <c r="G137" s="279">
        <v>0.3076923076923077</v>
      </c>
      <c r="H137" s="282">
        <v>0.3076923076923077</v>
      </c>
      <c r="I137" s="278">
        <v>0</v>
      </c>
      <c r="J137" s="344" t="s">
        <v>86</v>
      </c>
      <c r="K137" s="345" t="s">
        <v>86</v>
      </c>
    </row>
    <row r="138" spans="1:11" ht="11.25">
      <c r="A138" s="262"/>
      <c r="B138" s="281" t="s">
        <v>279</v>
      </c>
      <c r="C138" s="278">
        <v>1</v>
      </c>
      <c r="D138" s="279">
        <v>0.007751937984496124</v>
      </c>
      <c r="E138" s="282">
        <v>0.0078125</v>
      </c>
      <c r="F138" s="278">
        <v>0</v>
      </c>
      <c r="G138" s="279">
        <v>0</v>
      </c>
      <c r="H138" s="282">
        <v>0</v>
      </c>
      <c r="I138" s="278">
        <v>0</v>
      </c>
      <c r="J138" s="344" t="s">
        <v>86</v>
      </c>
      <c r="K138" s="345" t="s">
        <v>86</v>
      </c>
    </row>
    <row r="139" spans="1:11" ht="11.25">
      <c r="A139" s="262"/>
      <c r="B139" s="281" t="s">
        <v>280</v>
      </c>
      <c r="C139" s="278">
        <v>4</v>
      </c>
      <c r="D139" s="279">
        <v>0.031007751937984496</v>
      </c>
      <c r="E139" s="282">
        <v>0.03125</v>
      </c>
      <c r="F139" s="278">
        <v>0</v>
      </c>
      <c r="G139" s="279">
        <v>0</v>
      </c>
      <c r="H139" s="282">
        <v>0</v>
      </c>
      <c r="I139" s="278">
        <v>0</v>
      </c>
      <c r="J139" s="344" t="s">
        <v>86</v>
      </c>
      <c r="K139" s="345" t="s">
        <v>86</v>
      </c>
    </row>
    <row r="140" spans="1:11" ht="11.25">
      <c r="A140" s="262"/>
      <c r="B140" s="281" t="s">
        <v>281</v>
      </c>
      <c r="C140" s="278">
        <v>1</v>
      </c>
      <c r="D140" s="279">
        <v>0.007751937984496124</v>
      </c>
      <c r="E140" s="282">
        <v>0.0078125</v>
      </c>
      <c r="F140" s="278">
        <v>0</v>
      </c>
      <c r="G140" s="279">
        <v>0</v>
      </c>
      <c r="H140" s="282">
        <v>0</v>
      </c>
      <c r="I140" s="278">
        <v>0</v>
      </c>
      <c r="J140" s="344" t="s">
        <v>86</v>
      </c>
      <c r="K140" s="345" t="s">
        <v>86</v>
      </c>
    </row>
    <row r="141" spans="1:11" ht="11.25">
      <c r="A141" s="262"/>
      <c r="B141" s="281" t="s">
        <v>282</v>
      </c>
      <c r="C141" s="278">
        <v>3</v>
      </c>
      <c r="D141" s="279">
        <v>0.023255813953488372</v>
      </c>
      <c r="E141" s="282">
        <v>0.0234375</v>
      </c>
      <c r="F141" s="278">
        <v>1</v>
      </c>
      <c r="G141" s="279">
        <v>0.07692307692307693</v>
      </c>
      <c r="H141" s="282">
        <v>0.07692307692307693</v>
      </c>
      <c r="I141" s="278">
        <v>0</v>
      </c>
      <c r="J141" s="344" t="s">
        <v>86</v>
      </c>
      <c r="K141" s="345" t="s">
        <v>86</v>
      </c>
    </row>
    <row r="142" spans="1:11" ht="11.25">
      <c r="A142" s="262"/>
      <c r="B142" s="281" t="s">
        <v>283</v>
      </c>
      <c r="C142" s="278">
        <v>2</v>
      </c>
      <c r="D142" s="279">
        <v>0.015503875968992248</v>
      </c>
      <c r="E142" s="282">
        <v>0.015625</v>
      </c>
      <c r="F142" s="278">
        <v>0</v>
      </c>
      <c r="G142" s="279">
        <v>0</v>
      </c>
      <c r="H142" s="282">
        <v>0</v>
      </c>
      <c r="I142" s="278">
        <v>0</v>
      </c>
      <c r="J142" s="344" t="s">
        <v>86</v>
      </c>
      <c r="K142" s="345" t="s">
        <v>86</v>
      </c>
    </row>
    <row r="143" spans="1:11" ht="11.25">
      <c r="A143" s="262"/>
      <c r="B143" s="281" t="s">
        <v>284</v>
      </c>
      <c r="C143" s="278">
        <v>4</v>
      </c>
      <c r="D143" s="279">
        <v>0.031007751937984496</v>
      </c>
      <c r="E143" s="282">
        <v>0.03125</v>
      </c>
      <c r="F143" s="278">
        <v>0</v>
      </c>
      <c r="G143" s="279">
        <v>0</v>
      </c>
      <c r="H143" s="282">
        <v>0</v>
      </c>
      <c r="I143" s="278">
        <v>0</v>
      </c>
      <c r="J143" s="344" t="s">
        <v>86</v>
      </c>
      <c r="K143" s="345" t="s">
        <v>86</v>
      </c>
    </row>
    <row r="144" spans="1:11" ht="11.25">
      <c r="A144" s="263"/>
      <c r="B144" s="285" t="s">
        <v>285</v>
      </c>
      <c r="C144" s="286">
        <v>1</v>
      </c>
      <c r="D144" s="287">
        <v>0.007751937984496124</v>
      </c>
      <c r="E144" s="288" t="s">
        <v>102</v>
      </c>
      <c r="F144" s="286">
        <v>0</v>
      </c>
      <c r="G144" s="287">
        <v>0</v>
      </c>
      <c r="H144" s="288" t="s">
        <v>102</v>
      </c>
      <c r="I144" s="286">
        <v>0</v>
      </c>
      <c r="J144" s="346" t="s">
        <v>86</v>
      </c>
      <c r="K144" s="288" t="s">
        <v>102</v>
      </c>
    </row>
    <row r="145" spans="1:11" ht="10.5" customHeight="1">
      <c r="A145" s="289" t="s">
        <v>286</v>
      </c>
      <c r="B145" s="290" t="s">
        <v>287</v>
      </c>
      <c r="C145" s="273"/>
      <c r="D145" s="274"/>
      <c r="E145" s="291"/>
      <c r="F145" s="273"/>
      <c r="G145" s="274"/>
      <c r="H145" s="291"/>
      <c r="I145" s="273"/>
      <c r="J145" s="274"/>
      <c r="K145" s="291"/>
    </row>
    <row r="146" spans="1:14" ht="11.25">
      <c r="A146" s="262"/>
      <c r="B146" s="252" t="s">
        <v>305</v>
      </c>
      <c r="C146" s="273">
        <v>2</v>
      </c>
      <c r="D146" s="274">
        <v>0.005494505494505495</v>
      </c>
      <c r="E146" s="275">
        <v>0.00554016620498615</v>
      </c>
      <c r="F146" s="273">
        <v>0</v>
      </c>
      <c r="G146" s="274">
        <v>0</v>
      </c>
      <c r="H146" s="275">
        <v>0</v>
      </c>
      <c r="I146" s="273">
        <v>1</v>
      </c>
      <c r="J146" s="274">
        <v>0.16666666666666666</v>
      </c>
      <c r="K146" s="275">
        <v>0.16666666666666666</v>
      </c>
      <c r="L146" s="251"/>
      <c r="M146" s="251"/>
      <c r="N146" s="252"/>
    </row>
    <row r="147" spans="1:14" ht="11.25">
      <c r="A147" s="262"/>
      <c r="B147" s="252" t="s">
        <v>306</v>
      </c>
      <c r="C147" s="273">
        <v>44</v>
      </c>
      <c r="D147" s="274">
        <v>0.12087912087912088</v>
      </c>
      <c r="E147" s="275">
        <v>0.12188365650969529</v>
      </c>
      <c r="F147" s="273">
        <v>7</v>
      </c>
      <c r="G147" s="274">
        <v>0.20588235294117646</v>
      </c>
      <c r="H147" s="275">
        <v>0.21212121212121213</v>
      </c>
      <c r="I147" s="273">
        <v>0</v>
      </c>
      <c r="J147" s="274">
        <v>0</v>
      </c>
      <c r="K147" s="275">
        <v>0</v>
      </c>
      <c r="L147" s="251"/>
      <c r="M147" s="251"/>
      <c r="N147" s="252"/>
    </row>
    <row r="148" spans="1:14" ht="11.25">
      <c r="A148" s="262"/>
      <c r="B148" s="252" t="s">
        <v>290</v>
      </c>
      <c r="C148" s="273">
        <v>315</v>
      </c>
      <c r="D148" s="274">
        <v>0.8653846153846154</v>
      </c>
      <c r="E148" s="275">
        <v>0.8725761772853186</v>
      </c>
      <c r="F148" s="273">
        <v>26</v>
      </c>
      <c r="G148" s="274">
        <v>0.7647058823529411</v>
      </c>
      <c r="H148" s="275">
        <v>0.7878787878787878</v>
      </c>
      <c r="I148" s="273">
        <v>5</v>
      </c>
      <c r="J148" s="274">
        <v>0.8333333333333334</v>
      </c>
      <c r="K148" s="275">
        <v>0.8333333333333334</v>
      </c>
      <c r="L148" s="251"/>
      <c r="M148" s="251"/>
      <c r="N148" s="252"/>
    </row>
    <row r="149" spans="1:11" ht="11.25">
      <c r="A149" s="262"/>
      <c r="B149" s="252" t="s">
        <v>101</v>
      </c>
      <c r="C149" s="273">
        <v>3</v>
      </c>
      <c r="D149" s="274">
        <v>0.008241758241758242</v>
      </c>
      <c r="E149" s="259" t="s">
        <v>102</v>
      </c>
      <c r="F149" s="273">
        <v>1</v>
      </c>
      <c r="G149" s="274">
        <v>0.029411764705882353</v>
      </c>
      <c r="H149" s="259" t="s">
        <v>102</v>
      </c>
      <c r="I149" s="273">
        <v>0</v>
      </c>
      <c r="J149" s="274">
        <v>0</v>
      </c>
      <c r="K149" s="259" t="s">
        <v>102</v>
      </c>
    </row>
    <row r="150" spans="1:11" ht="11.25" customHeight="1" hidden="1">
      <c r="A150" s="262"/>
      <c r="B150" s="252"/>
      <c r="C150" s="273"/>
      <c r="D150" s="274"/>
      <c r="E150" s="259"/>
      <c r="F150" s="273"/>
      <c r="G150" s="274"/>
      <c r="H150" s="259"/>
      <c r="I150" s="273"/>
      <c r="J150" s="274"/>
      <c r="K150" s="259"/>
    </row>
    <row r="151" spans="1:11" ht="11.25">
      <c r="A151" s="273" t="s">
        <v>87</v>
      </c>
      <c r="B151" s="293" t="s">
        <v>275</v>
      </c>
      <c r="C151" s="278"/>
      <c r="D151" s="294"/>
      <c r="E151" s="280"/>
      <c r="F151" s="278"/>
      <c r="G151" s="294"/>
      <c r="H151" s="280"/>
      <c r="I151" s="278"/>
      <c r="J151" s="294"/>
      <c r="K151" s="280"/>
    </row>
    <row r="152" spans="1:11" ht="11.25">
      <c r="A152" s="262"/>
      <c r="B152" s="281" t="s">
        <v>276</v>
      </c>
      <c r="C152" s="278">
        <v>2</v>
      </c>
      <c r="D152" s="279">
        <v>0.043478260869565216</v>
      </c>
      <c r="E152" s="282">
        <v>0.044444444444444446</v>
      </c>
      <c r="F152" s="278">
        <v>1</v>
      </c>
      <c r="G152" s="279">
        <v>0.14285714285714285</v>
      </c>
      <c r="H152" s="282">
        <v>0.14285714285714285</v>
      </c>
      <c r="I152" s="278">
        <v>0</v>
      </c>
      <c r="J152" s="344" t="s">
        <v>86</v>
      </c>
      <c r="K152" s="345" t="s">
        <v>86</v>
      </c>
    </row>
    <row r="153" spans="1:11" ht="11.25">
      <c r="A153" s="262"/>
      <c r="B153" s="283" t="s">
        <v>277</v>
      </c>
      <c r="C153" s="278">
        <v>0</v>
      </c>
      <c r="D153" s="279">
        <v>0</v>
      </c>
      <c r="E153" s="282">
        <v>0</v>
      </c>
      <c r="F153" s="284">
        <v>1</v>
      </c>
      <c r="G153" s="279">
        <v>0.14285714285714285</v>
      </c>
      <c r="H153" s="282">
        <v>0.14285714285714285</v>
      </c>
      <c r="I153" s="284">
        <v>0</v>
      </c>
      <c r="J153" s="344" t="s">
        <v>86</v>
      </c>
      <c r="K153" s="345" t="s">
        <v>86</v>
      </c>
    </row>
    <row r="154" spans="1:11" ht="11.25">
      <c r="A154" s="262"/>
      <c r="B154" s="281" t="s">
        <v>278</v>
      </c>
      <c r="C154" s="284">
        <v>23</v>
      </c>
      <c r="D154" s="279">
        <v>0.5</v>
      </c>
      <c r="E154" s="282">
        <v>0.5111111111111111</v>
      </c>
      <c r="F154" s="278">
        <v>2</v>
      </c>
      <c r="G154" s="279">
        <v>0.2857142857142857</v>
      </c>
      <c r="H154" s="282">
        <v>0.2857142857142857</v>
      </c>
      <c r="I154" s="278">
        <v>0</v>
      </c>
      <c r="J154" s="344" t="s">
        <v>86</v>
      </c>
      <c r="K154" s="345" t="s">
        <v>86</v>
      </c>
    </row>
    <row r="155" spans="1:11" ht="11.25">
      <c r="A155" s="262"/>
      <c r="B155" s="281" t="s">
        <v>312</v>
      </c>
      <c r="C155" s="278">
        <v>10</v>
      </c>
      <c r="D155" s="279">
        <v>0.21739130434782608</v>
      </c>
      <c r="E155" s="282">
        <v>0.2222222222222222</v>
      </c>
      <c r="F155" s="278">
        <v>2</v>
      </c>
      <c r="G155" s="279">
        <v>0.2857142857142857</v>
      </c>
      <c r="H155" s="282">
        <v>0.2857142857142857</v>
      </c>
      <c r="I155" s="278">
        <v>1</v>
      </c>
      <c r="J155" s="344" t="s">
        <v>86</v>
      </c>
      <c r="K155" s="345" t="s">
        <v>86</v>
      </c>
    </row>
    <row r="156" spans="1:11" ht="11.25">
      <c r="A156" s="262"/>
      <c r="B156" s="281" t="s">
        <v>279</v>
      </c>
      <c r="C156" s="278">
        <v>0</v>
      </c>
      <c r="D156" s="279">
        <v>0</v>
      </c>
      <c r="E156" s="282">
        <v>0</v>
      </c>
      <c r="F156" s="278">
        <v>0</v>
      </c>
      <c r="G156" s="279">
        <v>0</v>
      </c>
      <c r="H156" s="282">
        <v>0</v>
      </c>
      <c r="I156" s="278">
        <v>0</v>
      </c>
      <c r="J156" s="344" t="s">
        <v>86</v>
      </c>
      <c r="K156" s="345" t="s">
        <v>86</v>
      </c>
    </row>
    <row r="157" spans="1:11" ht="11.25">
      <c r="A157" s="262"/>
      <c r="B157" s="281" t="s">
        <v>280</v>
      </c>
      <c r="C157" s="278">
        <v>0</v>
      </c>
      <c r="D157" s="279">
        <v>0</v>
      </c>
      <c r="E157" s="282">
        <v>0</v>
      </c>
      <c r="F157" s="278">
        <v>0</v>
      </c>
      <c r="G157" s="279">
        <v>0</v>
      </c>
      <c r="H157" s="282">
        <v>0</v>
      </c>
      <c r="I157" s="278">
        <v>0</v>
      </c>
      <c r="J157" s="344" t="s">
        <v>86</v>
      </c>
      <c r="K157" s="345" t="s">
        <v>86</v>
      </c>
    </row>
    <row r="158" spans="1:11" ht="11.25">
      <c r="A158" s="262"/>
      <c r="B158" s="281" t="s">
        <v>281</v>
      </c>
      <c r="C158" s="278">
        <v>1</v>
      </c>
      <c r="D158" s="279">
        <v>0.021739130434782608</v>
      </c>
      <c r="E158" s="282">
        <v>0.022222222222222223</v>
      </c>
      <c r="F158" s="278">
        <v>0</v>
      </c>
      <c r="G158" s="279">
        <v>0</v>
      </c>
      <c r="H158" s="282">
        <v>0</v>
      </c>
      <c r="I158" s="278">
        <v>0</v>
      </c>
      <c r="J158" s="344" t="s">
        <v>86</v>
      </c>
      <c r="K158" s="345" t="s">
        <v>86</v>
      </c>
    </row>
    <row r="159" spans="1:11" ht="11.25">
      <c r="A159" s="262"/>
      <c r="B159" s="281" t="s">
        <v>282</v>
      </c>
      <c r="C159" s="278">
        <v>2</v>
      </c>
      <c r="D159" s="279">
        <v>0.043478260869565216</v>
      </c>
      <c r="E159" s="282">
        <v>0.044444444444444446</v>
      </c>
      <c r="F159" s="278">
        <v>0</v>
      </c>
      <c r="G159" s="279">
        <v>0</v>
      </c>
      <c r="H159" s="282">
        <v>0</v>
      </c>
      <c r="I159" s="278">
        <v>0</v>
      </c>
      <c r="J159" s="344" t="s">
        <v>86</v>
      </c>
      <c r="K159" s="345" t="s">
        <v>86</v>
      </c>
    </row>
    <row r="160" spans="1:11" ht="11.25">
      <c r="A160" s="262"/>
      <c r="B160" s="281" t="s">
        <v>283</v>
      </c>
      <c r="C160" s="278">
        <v>2</v>
      </c>
      <c r="D160" s="279">
        <v>0.043478260869565216</v>
      </c>
      <c r="E160" s="282">
        <v>0.044444444444444446</v>
      </c>
      <c r="F160" s="278">
        <v>1</v>
      </c>
      <c r="G160" s="279">
        <v>0.14285714285714285</v>
      </c>
      <c r="H160" s="282">
        <v>0.14285714285714285</v>
      </c>
      <c r="I160" s="278">
        <v>0</v>
      </c>
      <c r="J160" s="344" t="s">
        <v>86</v>
      </c>
      <c r="K160" s="345" t="s">
        <v>86</v>
      </c>
    </row>
    <row r="161" spans="1:11" ht="11.25">
      <c r="A161" s="262"/>
      <c r="B161" s="281" t="s">
        <v>284</v>
      </c>
      <c r="C161" s="278">
        <v>5</v>
      </c>
      <c r="D161" s="279">
        <v>0.10869565217391304</v>
      </c>
      <c r="E161" s="282">
        <v>0.1111111111111111</v>
      </c>
      <c r="F161" s="278">
        <v>0</v>
      </c>
      <c r="G161" s="279">
        <v>0</v>
      </c>
      <c r="H161" s="282">
        <v>0</v>
      </c>
      <c r="I161" s="278">
        <v>0</v>
      </c>
      <c r="J161" s="344" t="s">
        <v>86</v>
      </c>
      <c r="K161" s="345" t="s">
        <v>86</v>
      </c>
    </row>
    <row r="162" spans="1:13" ht="11.25">
      <c r="A162" s="263"/>
      <c r="B162" s="285" t="s">
        <v>285</v>
      </c>
      <c r="C162" s="286">
        <v>1</v>
      </c>
      <c r="D162" s="287">
        <v>0.021739130434782608</v>
      </c>
      <c r="E162" s="288" t="s">
        <v>102</v>
      </c>
      <c r="F162" s="286">
        <v>0</v>
      </c>
      <c r="G162" s="287">
        <v>0</v>
      </c>
      <c r="H162" s="288" t="s">
        <v>102</v>
      </c>
      <c r="I162" s="286">
        <v>0</v>
      </c>
      <c r="J162" s="346" t="s">
        <v>86</v>
      </c>
      <c r="K162" s="288" t="s">
        <v>102</v>
      </c>
      <c r="L162" s="243"/>
      <c r="M162" s="243"/>
    </row>
    <row r="163" spans="1:11" ht="12.75">
      <c r="A163" s="236" t="s">
        <v>453</v>
      </c>
      <c r="B163" s="237"/>
      <c r="C163" s="238"/>
      <c r="D163" s="324"/>
      <c r="E163" s="324"/>
      <c r="F163" s="238"/>
      <c r="G163" s="324"/>
      <c r="H163" s="324"/>
      <c r="I163" s="237"/>
      <c r="J163" s="237"/>
      <c r="K163" s="239" t="s">
        <v>307</v>
      </c>
    </row>
    <row r="164" spans="1:11" ht="12.75">
      <c r="A164" s="242" t="s">
        <v>454</v>
      </c>
      <c r="B164" s="243"/>
      <c r="C164" s="244"/>
      <c r="D164" s="244"/>
      <c r="E164" s="244"/>
      <c r="F164" s="244"/>
      <c r="G164" s="244"/>
      <c r="H164" s="244"/>
      <c r="I164" s="243"/>
      <c r="J164" s="243"/>
      <c r="K164" s="245"/>
    </row>
    <row r="165" spans="1:11" ht="12.75">
      <c r="A165" s="112" t="s">
        <v>457</v>
      </c>
      <c r="B165" s="243"/>
      <c r="C165" s="244"/>
      <c r="D165" s="244" t="s">
        <v>87</v>
      </c>
      <c r="E165" s="244"/>
      <c r="F165" s="244"/>
      <c r="G165" s="244"/>
      <c r="H165" s="244"/>
      <c r="I165" s="243"/>
      <c r="J165" s="243"/>
      <c r="K165" s="245"/>
    </row>
    <row r="166" spans="1:11" ht="12.75">
      <c r="A166" s="246" t="s">
        <v>268</v>
      </c>
      <c r="B166" s="247"/>
      <c r="C166" s="247"/>
      <c r="D166" s="247"/>
      <c r="E166" s="247"/>
      <c r="F166" s="247"/>
      <c r="G166" s="248"/>
      <c r="H166" s="248"/>
      <c r="I166" s="249"/>
      <c r="J166" s="249"/>
      <c r="K166" s="250"/>
    </row>
    <row r="167" spans="1:11" ht="18" customHeight="1">
      <c r="A167" s="295"/>
      <c r="B167" s="330"/>
      <c r="C167" s="331" t="s">
        <v>34</v>
      </c>
      <c r="D167" s="332"/>
      <c r="E167" s="332"/>
      <c r="F167" s="333" t="s">
        <v>246</v>
      </c>
      <c r="G167" s="332"/>
      <c r="H167" s="334"/>
      <c r="I167" s="335"/>
      <c r="J167" s="335"/>
      <c r="K167" s="336"/>
    </row>
    <row r="168" spans="1:11" ht="11.25">
      <c r="A168" s="262"/>
      <c r="B168" s="271"/>
      <c r="C168" s="310"/>
      <c r="D168" s="310" t="s">
        <v>29</v>
      </c>
      <c r="E168" s="310" t="s">
        <v>29</v>
      </c>
      <c r="F168" s="316"/>
      <c r="G168" s="310" t="s">
        <v>29</v>
      </c>
      <c r="H168" s="311" t="s">
        <v>29</v>
      </c>
      <c r="I168" s="243"/>
      <c r="J168" s="310" t="s">
        <v>29</v>
      </c>
      <c r="K168" s="311" t="s">
        <v>29</v>
      </c>
    </row>
    <row r="169" spans="1:11" ht="11.25" customHeight="1">
      <c r="A169" s="262"/>
      <c r="B169" s="245" t="s">
        <v>251</v>
      </c>
      <c r="C169" s="310"/>
      <c r="D169" s="310" t="s">
        <v>91</v>
      </c>
      <c r="E169" s="310" t="s">
        <v>92</v>
      </c>
      <c r="F169" s="316"/>
      <c r="G169" s="310" t="s">
        <v>91</v>
      </c>
      <c r="H169" s="311" t="s">
        <v>92</v>
      </c>
      <c r="I169" s="243"/>
      <c r="J169" s="310" t="s">
        <v>91</v>
      </c>
      <c r="K169" s="311" t="s">
        <v>92</v>
      </c>
    </row>
    <row r="170" spans="1:11" ht="11.25">
      <c r="A170" s="263"/>
      <c r="B170" s="299"/>
      <c r="C170" s="314" t="s">
        <v>28</v>
      </c>
      <c r="D170" s="314" t="s">
        <v>93</v>
      </c>
      <c r="E170" s="314" t="s">
        <v>93</v>
      </c>
      <c r="F170" s="313" t="s">
        <v>28</v>
      </c>
      <c r="G170" s="314" t="s">
        <v>93</v>
      </c>
      <c r="H170" s="315" t="s">
        <v>93</v>
      </c>
      <c r="I170" s="247" t="s">
        <v>28</v>
      </c>
      <c r="J170" s="314" t="s">
        <v>93</v>
      </c>
      <c r="K170" s="315" t="s">
        <v>93</v>
      </c>
    </row>
    <row r="171" spans="1:14" ht="11.25">
      <c r="A171" s="325" t="s">
        <v>294</v>
      </c>
      <c r="B171" s="237" t="s">
        <v>295</v>
      </c>
      <c r="C171" s="326"/>
      <c r="D171" s="254"/>
      <c r="E171" s="255"/>
      <c r="F171" s="295"/>
      <c r="G171" s="254"/>
      <c r="H171" s="255"/>
      <c r="I171" s="258"/>
      <c r="J171" s="258"/>
      <c r="K171" s="259"/>
      <c r="L171" s="257"/>
      <c r="M171" s="257"/>
      <c r="N171" s="260"/>
    </row>
    <row r="172" spans="1:14" ht="11.25">
      <c r="A172" s="262"/>
      <c r="B172" s="243" t="s">
        <v>158</v>
      </c>
      <c r="C172" s="300">
        <v>49</v>
      </c>
      <c r="D172" s="274">
        <v>0.1346153846153846</v>
      </c>
      <c r="E172" s="275">
        <v>0.30625</v>
      </c>
      <c r="F172" s="262">
        <v>3</v>
      </c>
      <c r="G172" s="274">
        <v>0.08823529411764706</v>
      </c>
      <c r="H172" s="275">
        <v>0.15789473684210525</v>
      </c>
      <c r="I172" s="258">
        <v>0</v>
      </c>
      <c r="J172" s="347" t="s">
        <v>86</v>
      </c>
      <c r="K172" s="259" t="s">
        <v>86</v>
      </c>
      <c r="L172" s="257"/>
      <c r="M172" s="257"/>
      <c r="N172" s="260"/>
    </row>
    <row r="173" spans="1:14" ht="11.25">
      <c r="A173" s="262"/>
      <c r="B173" s="243" t="s">
        <v>296</v>
      </c>
      <c r="C173" s="300">
        <v>60</v>
      </c>
      <c r="D173" s="274">
        <v>0.16483516483516483</v>
      </c>
      <c r="E173" s="275">
        <v>0.375</v>
      </c>
      <c r="F173" s="262">
        <v>5</v>
      </c>
      <c r="G173" s="274">
        <v>0.14705882352941177</v>
      </c>
      <c r="H173" s="275">
        <v>0.2631578947368421</v>
      </c>
      <c r="I173" s="258">
        <v>1</v>
      </c>
      <c r="J173" s="347" t="s">
        <v>86</v>
      </c>
      <c r="K173" s="259" t="s">
        <v>86</v>
      </c>
      <c r="L173" s="257"/>
      <c r="M173" s="257"/>
      <c r="N173" s="260"/>
    </row>
    <row r="174" spans="1:14" ht="11.25">
      <c r="A174" s="262"/>
      <c r="B174" s="243" t="s">
        <v>160</v>
      </c>
      <c r="C174" s="300">
        <v>46</v>
      </c>
      <c r="D174" s="274">
        <v>0.12637362637362637</v>
      </c>
      <c r="E174" s="275">
        <v>0.2875</v>
      </c>
      <c r="F174" s="262">
        <v>10</v>
      </c>
      <c r="G174" s="274">
        <v>0.29411764705882354</v>
      </c>
      <c r="H174" s="275">
        <v>0.5263157894736842</v>
      </c>
      <c r="I174" s="258">
        <v>1</v>
      </c>
      <c r="J174" s="347" t="s">
        <v>86</v>
      </c>
      <c r="K174" s="259" t="s">
        <v>86</v>
      </c>
      <c r="L174" s="257"/>
      <c r="M174" s="257"/>
      <c r="N174" s="260"/>
    </row>
    <row r="175" spans="1:14" ht="11.25">
      <c r="A175" s="262"/>
      <c r="B175" s="243" t="s">
        <v>161</v>
      </c>
      <c r="C175" s="300">
        <v>5</v>
      </c>
      <c r="D175" s="274">
        <v>0.013736263736263736</v>
      </c>
      <c r="E175" s="275">
        <v>0.03125</v>
      </c>
      <c r="F175" s="262">
        <v>1</v>
      </c>
      <c r="G175" s="274">
        <v>0.029411764705882353</v>
      </c>
      <c r="H175" s="275">
        <v>0.05263157894736842</v>
      </c>
      <c r="I175" s="258">
        <v>0</v>
      </c>
      <c r="J175" s="347" t="s">
        <v>86</v>
      </c>
      <c r="K175" s="259" t="s">
        <v>86</v>
      </c>
      <c r="L175" s="257"/>
      <c r="M175" s="257"/>
      <c r="N175" s="260"/>
    </row>
    <row r="176" spans="1:14" ht="11.25">
      <c r="A176" s="262"/>
      <c r="B176" s="243" t="s">
        <v>162</v>
      </c>
      <c r="C176" s="300">
        <v>0</v>
      </c>
      <c r="D176" s="274">
        <v>0</v>
      </c>
      <c r="E176" s="275">
        <v>0</v>
      </c>
      <c r="F176" s="262">
        <v>0</v>
      </c>
      <c r="G176" s="274">
        <v>0</v>
      </c>
      <c r="H176" s="275">
        <v>0</v>
      </c>
      <c r="I176" s="258">
        <v>0</v>
      </c>
      <c r="J176" s="347" t="s">
        <v>86</v>
      </c>
      <c r="K176" s="259" t="s">
        <v>86</v>
      </c>
      <c r="L176" s="257"/>
      <c r="M176" s="257"/>
      <c r="N176" s="260"/>
    </row>
    <row r="177" spans="1:14" ht="11.25">
      <c r="A177" s="262"/>
      <c r="B177" s="243" t="s">
        <v>163</v>
      </c>
      <c r="C177" s="300">
        <v>0</v>
      </c>
      <c r="D177" s="274">
        <v>0</v>
      </c>
      <c r="E177" s="275">
        <v>0</v>
      </c>
      <c r="F177" s="243">
        <v>0</v>
      </c>
      <c r="G177" s="274">
        <v>0</v>
      </c>
      <c r="H177" s="275">
        <v>0</v>
      </c>
      <c r="I177" s="258">
        <v>0</v>
      </c>
      <c r="J177" s="347" t="s">
        <v>86</v>
      </c>
      <c r="K177" s="259" t="s">
        <v>86</v>
      </c>
      <c r="L177" s="257"/>
      <c r="M177" s="257"/>
      <c r="N177" s="260"/>
    </row>
    <row r="178" spans="1:14" ht="11.25">
      <c r="A178" s="263"/>
      <c r="B178" s="247" t="s">
        <v>101</v>
      </c>
      <c r="C178" s="264">
        <v>204</v>
      </c>
      <c r="D178" s="298">
        <v>0.5604395604395604</v>
      </c>
      <c r="E178" s="348">
        <v>1</v>
      </c>
      <c r="F178" s="263">
        <v>15</v>
      </c>
      <c r="G178" s="298">
        <v>0.4411764705882353</v>
      </c>
      <c r="H178" s="328" t="s">
        <v>102</v>
      </c>
      <c r="I178" s="258">
        <v>5</v>
      </c>
      <c r="J178" s="347" t="s">
        <v>86</v>
      </c>
      <c r="K178" s="301" t="s">
        <v>308</v>
      </c>
      <c r="L178" s="257"/>
      <c r="M178" s="257"/>
      <c r="N178" s="260"/>
    </row>
    <row r="179" spans="1:13" ht="11.25">
      <c r="A179" s="295" t="s">
        <v>164</v>
      </c>
      <c r="B179" s="237" t="s">
        <v>309</v>
      </c>
      <c r="C179" s="237"/>
      <c r="D179" s="302"/>
      <c r="E179" s="302" t="s">
        <v>87</v>
      </c>
      <c r="F179" s="237"/>
      <c r="G179" s="302"/>
      <c r="H179" s="302"/>
      <c r="I179" s="237"/>
      <c r="J179" s="237"/>
      <c r="K179" s="330"/>
      <c r="L179" s="243"/>
      <c r="M179" s="243"/>
    </row>
    <row r="180" spans="1:13" ht="11.25">
      <c r="A180" s="262" t="s">
        <v>263</v>
      </c>
      <c r="B180" s="243" t="s">
        <v>310</v>
      </c>
      <c r="C180" s="243"/>
      <c r="D180" s="243"/>
      <c r="E180" s="243"/>
      <c r="F180" s="243"/>
      <c r="G180" s="243"/>
      <c r="H180" s="243"/>
      <c r="I180" s="243"/>
      <c r="J180" s="243"/>
      <c r="K180" s="271"/>
      <c r="L180" s="243"/>
      <c r="M180" s="243"/>
    </row>
    <row r="181" spans="1:11" ht="11.25">
      <c r="A181" s="349" t="s">
        <v>311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99"/>
    </row>
  </sheetData>
  <printOptions horizontalCentered="1"/>
  <pageMargins left="0.5" right="0.36" top="0.666666666666667" bottom="0" header="0.5" footer="0.5"/>
  <pageSetup horizontalDpi="300" verticalDpi="300" orientation="landscape" scale="97" r:id="rId2"/>
  <headerFooter alignWithMargins="0">
    <oddHeader xml:space="preserve">&amp;C </oddHeader>
    <oddFooter xml:space="preserve">&amp;C </oddFooter>
  </headerFooter>
  <rowBreaks count="4" manualBreakCount="4">
    <brk id="45" max="65535" man="1"/>
    <brk id="82" max="10" man="1"/>
    <brk id="119" max="10" man="1"/>
    <brk id="162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"/>
  <sheetViews>
    <sheetView showGridLines="0" tabSelected="1" workbookViewId="0" topLeftCell="A1">
      <selection activeCell="A47" sqref="A47"/>
    </sheetView>
  </sheetViews>
  <sheetFormatPr defaultColWidth="9.140625" defaultRowHeight="12.75"/>
  <cols>
    <col min="1" max="1" width="3.421875" style="355" customWidth="1"/>
    <col min="2" max="2" width="23.8515625" style="355" customWidth="1"/>
    <col min="3" max="3" width="8.140625" style="355" customWidth="1"/>
    <col min="4" max="5" width="12.7109375" style="355" customWidth="1"/>
    <col min="6" max="6" width="8.140625" style="355" customWidth="1"/>
    <col min="7" max="7" width="13.140625" style="355" customWidth="1"/>
    <col min="8" max="8" width="13.00390625" style="355" customWidth="1"/>
    <col min="9" max="9" width="8.140625" style="355" customWidth="1"/>
    <col min="10" max="10" width="9.8515625" style="355" customWidth="1"/>
    <col min="11" max="11" width="13.00390625" style="355" customWidth="1"/>
    <col min="12" max="16384" width="7.8515625" style="355" customWidth="1"/>
  </cols>
  <sheetData>
    <row r="1" spans="1:11" ht="12.75">
      <c r="A1" s="350" t="s">
        <v>453</v>
      </c>
      <c r="B1" s="351"/>
      <c r="C1" s="352"/>
      <c r="D1" s="352"/>
      <c r="E1" s="352"/>
      <c r="F1" s="353"/>
      <c r="G1" s="353"/>
      <c r="H1" s="353"/>
      <c r="I1" s="353"/>
      <c r="J1" s="353"/>
      <c r="K1" s="354" t="s">
        <v>313</v>
      </c>
    </row>
    <row r="2" spans="1:11" ht="12.75">
      <c r="A2" s="356" t="s">
        <v>454</v>
      </c>
      <c r="C2" s="357"/>
      <c r="D2" s="357"/>
      <c r="E2" s="357"/>
      <c r="F2" s="358"/>
      <c r="G2" s="358"/>
      <c r="H2" s="358"/>
      <c r="I2" s="358"/>
      <c r="J2" s="358"/>
      <c r="K2" s="359"/>
    </row>
    <row r="3" spans="1:11" ht="12.75">
      <c r="A3" s="112" t="s">
        <v>458</v>
      </c>
      <c r="C3" s="357"/>
      <c r="D3" s="357"/>
      <c r="E3" s="357"/>
      <c r="F3" s="358"/>
      <c r="G3" s="358"/>
      <c r="H3" s="358"/>
      <c r="I3" s="358"/>
      <c r="J3" s="358"/>
      <c r="K3" s="359"/>
    </row>
    <row r="4" spans="1:11" ht="12.75">
      <c r="A4" s="360" t="s">
        <v>314</v>
      </c>
      <c r="C4" s="361"/>
      <c r="D4" s="361"/>
      <c r="E4" s="361"/>
      <c r="F4" s="361"/>
      <c r="G4" s="361"/>
      <c r="H4" s="361"/>
      <c r="I4" s="362"/>
      <c r="J4" s="362"/>
      <c r="K4" s="363"/>
    </row>
    <row r="5" spans="1:19" ht="11.25">
      <c r="A5" s="364"/>
      <c r="B5" s="365"/>
      <c r="C5" s="353"/>
      <c r="D5" s="366" t="s">
        <v>29</v>
      </c>
      <c r="E5" s="367" t="s">
        <v>29</v>
      </c>
      <c r="H5" s="368"/>
      <c r="I5" s="368"/>
      <c r="J5" s="368"/>
      <c r="K5" s="369"/>
      <c r="L5" s="368"/>
      <c r="M5" s="368"/>
      <c r="N5" s="368"/>
      <c r="O5" s="368"/>
      <c r="P5" s="368"/>
      <c r="Q5" s="368"/>
      <c r="R5" s="368"/>
      <c r="S5" s="368"/>
    </row>
    <row r="6" spans="1:20" ht="11.25" customHeight="1">
      <c r="A6" s="370"/>
      <c r="B6" s="371" t="s">
        <v>90</v>
      </c>
      <c r="C6" s="372"/>
      <c r="D6" s="373" t="s">
        <v>91</v>
      </c>
      <c r="E6" s="369" t="s">
        <v>92</v>
      </c>
      <c r="H6" s="368"/>
      <c r="I6" s="368"/>
      <c r="J6" s="368"/>
      <c r="K6" s="369"/>
      <c r="L6" s="368"/>
      <c r="M6" s="368"/>
      <c r="N6" s="368"/>
      <c r="O6" s="368"/>
      <c r="P6" s="368"/>
      <c r="Q6" s="368"/>
      <c r="R6" s="368"/>
      <c r="S6" s="368"/>
      <c r="T6" s="368"/>
    </row>
    <row r="7" spans="1:19" ht="11.25">
      <c r="A7" s="374"/>
      <c r="B7" s="363"/>
      <c r="C7" s="375" t="s">
        <v>28</v>
      </c>
      <c r="D7" s="375" t="s">
        <v>93</v>
      </c>
      <c r="E7" s="376" t="s">
        <v>93</v>
      </c>
      <c r="H7" s="368"/>
      <c r="I7" s="368"/>
      <c r="J7" s="368"/>
      <c r="K7" s="369"/>
      <c r="L7" s="368"/>
      <c r="M7" s="368"/>
      <c r="N7" s="368"/>
      <c r="O7" s="368"/>
      <c r="P7" s="368"/>
      <c r="Q7" s="368"/>
      <c r="R7" s="368"/>
      <c r="S7" s="368"/>
    </row>
    <row r="8" spans="1:11" ht="17.25" customHeight="1">
      <c r="A8" s="377"/>
      <c r="B8" s="378" t="s">
        <v>94</v>
      </c>
      <c r="C8" s="379">
        <v>404</v>
      </c>
      <c r="D8" s="380">
        <v>1</v>
      </c>
      <c r="E8" s="381"/>
      <c r="K8" s="359"/>
    </row>
    <row r="9" spans="1:11" ht="11.25">
      <c r="A9" s="382" t="str">
        <f>"13."</f>
        <v>13.</v>
      </c>
      <c r="B9" s="383" t="s">
        <v>315</v>
      </c>
      <c r="C9" s="384"/>
      <c r="D9" s="385"/>
      <c r="E9" s="359"/>
      <c r="K9" s="359"/>
    </row>
    <row r="10" spans="1:11" ht="11.25">
      <c r="A10" s="370"/>
      <c r="B10" s="383" t="s">
        <v>316</v>
      </c>
      <c r="E10" s="359"/>
      <c r="K10" s="359"/>
    </row>
    <row r="11" spans="1:18" ht="11.25">
      <c r="A11" s="370"/>
      <c r="B11" s="383" t="s">
        <v>317</v>
      </c>
      <c r="C11" s="384">
        <v>69</v>
      </c>
      <c r="D11" s="385">
        <v>0.1707920792079208</v>
      </c>
      <c r="E11" s="386">
        <v>0.1707920792079208</v>
      </c>
      <c r="K11" s="359"/>
      <c r="N11" s="541"/>
      <c r="O11" s="541"/>
      <c r="P11" s="541"/>
      <c r="Q11" s="541"/>
      <c r="R11" s="541"/>
    </row>
    <row r="12" spans="1:18" ht="11.25">
      <c r="A12" s="370"/>
      <c r="B12" s="383" t="s">
        <v>318</v>
      </c>
      <c r="C12" s="384">
        <v>225</v>
      </c>
      <c r="D12" s="385">
        <v>0.556930693069307</v>
      </c>
      <c r="E12" s="386">
        <v>0.556930693069307</v>
      </c>
      <c r="K12" s="359"/>
      <c r="N12" s="541"/>
      <c r="O12" s="541"/>
      <c r="P12" s="541" t="s">
        <v>316</v>
      </c>
      <c r="Q12" s="541" t="s">
        <v>319</v>
      </c>
      <c r="R12" s="541"/>
    </row>
    <row r="13" spans="1:18" ht="11.25">
      <c r="A13" s="370"/>
      <c r="B13" s="383" t="s">
        <v>320</v>
      </c>
      <c r="C13" s="384">
        <v>79</v>
      </c>
      <c r="D13" s="385">
        <v>0.19554455445544555</v>
      </c>
      <c r="E13" s="386">
        <v>0.19554455445544555</v>
      </c>
      <c r="K13" s="359"/>
      <c r="N13" s="542" t="s">
        <v>321</v>
      </c>
      <c r="O13" s="541"/>
      <c r="P13" s="543">
        <v>0.1707920792079208</v>
      </c>
      <c r="Q13" s="543">
        <v>0.22277227722772278</v>
      </c>
      <c r="R13" s="541"/>
    </row>
    <row r="14" spans="1:18" ht="11.25">
      <c r="A14" s="370"/>
      <c r="B14" s="383" t="s">
        <v>322</v>
      </c>
      <c r="C14" s="384">
        <v>22</v>
      </c>
      <c r="D14" s="385">
        <v>0.054455445544554455</v>
      </c>
      <c r="E14" s="386">
        <v>0.054455445544554455</v>
      </c>
      <c r="K14" s="359"/>
      <c r="N14" s="544" t="s">
        <v>323</v>
      </c>
      <c r="O14" s="541"/>
      <c r="P14" s="543">
        <v>0.556930693069307</v>
      </c>
      <c r="Q14" s="543">
        <v>0.5445544554455446</v>
      </c>
      <c r="R14" s="541"/>
    </row>
    <row r="15" spans="1:18" ht="11.25">
      <c r="A15" s="370"/>
      <c r="B15" s="383" t="s">
        <v>324</v>
      </c>
      <c r="C15" s="384">
        <v>7</v>
      </c>
      <c r="D15" s="385">
        <v>0.017326732673267328</v>
      </c>
      <c r="E15" s="386">
        <v>0.017326732673267328</v>
      </c>
      <c r="K15" s="359"/>
      <c r="N15" s="542" t="s">
        <v>325</v>
      </c>
      <c r="O15" s="541"/>
      <c r="P15" s="543">
        <v>0.19554455445544555</v>
      </c>
      <c r="Q15" s="543">
        <v>0.15594059405940594</v>
      </c>
      <c r="R15" s="541"/>
    </row>
    <row r="16" spans="1:18" ht="11.25">
      <c r="A16" s="370"/>
      <c r="B16" s="383" t="s">
        <v>326</v>
      </c>
      <c r="C16" s="384">
        <v>2</v>
      </c>
      <c r="D16" s="385">
        <v>0.0049504950495049506</v>
      </c>
      <c r="E16" s="386">
        <v>0.0049504950495049506</v>
      </c>
      <c r="K16" s="359"/>
      <c r="N16" s="542" t="s">
        <v>327</v>
      </c>
      <c r="O16" s="541"/>
      <c r="P16" s="543">
        <v>0.054455445544554455</v>
      </c>
      <c r="Q16" s="543">
        <v>0.054455445544554455</v>
      </c>
      <c r="R16" s="541"/>
    </row>
    <row r="17" spans="1:18" ht="11.25">
      <c r="A17" s="374"/>
      <c r="B17" s="387" t="s">
        <v>101</v>
      </c>
      <c r="C17" s="361">
        <v>0</v>
      </c>
      <c r="D17" s="388">
        <v>0</v>
      </c>
      <c r="E17" s="376" t="s">
        <v>102</v>
      </c>
      <c r="K17" s="359"/>
      <c r="N17" s="544" t="s">
        <v>328</v>
      </c>
      <c r="O17" s="541"/>
      <c r="P17" s="543">
        <v>0.017326732673267328</v>
      </c>
      <c r="Q17" s="543">
        <v>0.009900990099009901</v>
      </c>
      <c r="R17" s="541"/>
    </row>
    <row r="18" spans="1:18" ht="11.25">
      <c r="A18" s="382" t="str">
        <f>"14."</f>
        <v>14.</v>
      </c>
      <c r="B18" s="383" t="s">
        <v>329</v>
      </c>
      <c r="C18" s="384"/>
      <c r="D18" s="385"/>
      <c r="E18" s="389"/>
      <c r="K18" s="359"/>
      <c r="N18" s="542" t="s">
        <v>330</v>
      </c>
      <c r="O18" s="541"/>
      <c r="P18" s="543">
        <v>0.0049504950495049506</v>
      </c>
      <c r="Q18" s="543">
        <v>0.009900990099009901</v>
      </c>
      <c r="R18" s="541"/>
    </row>
    <row r="19" spans="1:18" ht="11.25">
      <c r="A19" s="370"/>
      <c r="B19" s="383" t="s">
        <v>331</v>
      </c>
      <c r="E19" s="359"/>
      <c r="K19" s="359"/>
      <c r="N19" s="541"/>
      <c r="O19" s="541"/>
      <c r="P19" s="541" t="s">
        <v>87</v>
      </c>
      <c r="Q19" s="541"/>
      <c r="R19" s="541"/>
    </row>
    <row r="20" spans="1:11" ht="11.25">
      <c r="A20" s="370"/>
      <c r="B20" s="383" t="s">
        <v>317</v>
      </c>
      <c r="C20" s="384">
        <v>90</v>
      </c>
      <c r="D20" s="385">
        <v>0.22277227722772278</v>
      </c>
      <c r="E20" s="386">
        <v>0.22332506203473945</v>
      </c>
      <c r="K20" s="359"/>
    </row>
    <row r="21" spans="1:11" ht="11.25">
      <c r="A21" s="370"/>
      <c r="B21" s="383" t="s">
        <v>318</v>
      </c>
      <c r="C21" s="384">
        <v>220</v>
      </c>
      <c r="D21" s="385">
        <v>0.5445544554455446</v>
      </c>
      <c r="E21" s="386">
        <v>0.5459057071960298</v>
      </c>
      <c r="K21" s="359"/>
    </row>
    <row r="22" spans="1:11" ht="11.25">
      <c r="A22" s="370"/>
      <c r="B22" s="383" t="s">
        <v>320</v>
      </c>
      <c r="C22" s="384">
        <v>63</v>
      </c>
      <c r="D22" s="385">
        <v>0.15594059405940594</v>
      </c>
      <c r="E22" s="386">
        <v>0.15632754342431762</v>
      </c>
      <c r="K22" s="359"/>
    </row>
    <row r="23" spans="1:11" ht="11.25">
      <c r="A23" s="370"/>
      <c r="B23" s="383" t="s">
        <v>322</v>
      </c>
      <c r="C23" s="384">
        <v>22</v>
      </c>
      <c r="D23" s="385">
        <v>0.054455445544554455</v>
      </c>
      <c r="E23" s="386">
        <v>0.05459057071960298</v>
      </c>
      <c r="K23" s="359"/>
    </row>
    <row r="24" spans="1:11" ht="11.25">
      <c r="A24" s="370"/>
      <c r="B24" s="383" t="s">
        <v>324</v>
      </c>
      <c r="C24" s="384">
        <v>4</v>
      </c>
      <c r="D24" s="385">
        <v>0.009900990099009901</v>
      </c>
      <c r="E24" s="386">
        <v>0.009925558312655087</v>
      </c>
      <c r="K24" s="359"/>
    </row>
    <row r="25" spans="1:11" ht="11.25">
      <c r="A25" s="370"/>
      <c r="B25" s="383" t="s">
        <v>326</v>
      </c>
      <c r="C25" s="384">
        <v>4</v>
      </c>
      <c r="D25" s="385">
        <v>0.009900990099009901</v>
      </c>
      <c r="E25" s="386">
        <v>0.009925558312655087</v>
      </c>
      <c r="K25" s="359"/>
    </row>
    <row r="26" spans="1:11" ht="11.25">
      <c r="A26" s="374"/>
      <c r="B26" s="387" t="s">
        <v>101</v>
      </c>
      <c r="C26" s="361">
        <v>1</v>
      </c>
      <c r="D26" s="388">
        <v>0.0024752475247524753</v>
      </c>
      <c r="E26" s="376" t="s">
        <v>102</v>
      </c>
      <c r="K26" s="359"/>
    </row>
    <row r="27" spans="1:11" ht="17.25" customHeight="1">
      <c r="A27" s="364"/>
      <c r="B27" s="351"/>
      <c r="C27" s="390" t="s">
        <v>32</v>
      </c>
      <c r="D27" s="391"/>
      <c r="E27" s="392"/>
      <c r="F27" s="393" t="s">
        <v>31</v>
      </c>
      <c r="G27" s="393"/>
      <c r="H27" s="394"/>
      <c r="K27" s="359"/>
    </row>
    <row r="28" spans="1:11" ht="17.25" customHeight="1">
      <c r="A28" s="370"/>
      <c r="B28" s="359"/>
      <c r="C28" s="395"/>
      <c r="D28" s="396" t="s">
        <v>29</v>
      </c>
      <c r="E28" s="397" t="s">
        <v>29</v>
      </c>
      <c r="F28" s="395"/>
      <c r="G28" s="396" t="s">
        <v>29</v>
      </c>
      <c r="H28" s="397" t="s">
        <v>29</v>
      </c>
      <c r="K28" s="359"/>
    </row>
    <row r="29" spans="1:11" ht="13.5" customHeight="1">
      <c r="A29" s="370"/>
      <c r="B29" s="371" t="s">
        <v>229</v>
      </c>
      <c r="C29" s="395"/>
      <c r="D29" s="396" t="s">
        <v>91</v>
      </c>
      <c r="E29" s="397" t="s">
        <v>92</v>
      </c>
      <c r="F29" s="395"/>
      <c r="G29" s="396" t="s">
        <v>91</v>
      </c>
      <c r="H29" s="397" t="s">
        <v>92</v>
      </c>
      <c r="K29" s="359"/>
    </row>
    <row r="30" spans="1:11" ht="11.25">
      <c r="A30" s="374"/>
      <c r="B30" s="363"/>
      <c r="C30" s="398" t="s">
        <v>28</v>
      </c>
      <c r="D30" s="398" t="s">
        <v>93</v>
      </c>
      <c r="E30" s="399" t="s">
        <v>93</v>
      </c>
      <c r="F30" s="398" t="s">
        <v>28</v>
      </c>
      <c r="G30" s="398" t="s">
        <v>93</v>
      </c>
      <c r="H30" s="399" t="s">
        <v>93</v>
      </c>
      <c r="K30" s="359"/>
    </row>
    <row r="31" spans="1:11" ht="21.75" customHeight="1">
      <c r="A31" s="400" t="s">
        <v>94</v>
      </c>
      <c r="B31" s="401"/>
      <c r="C31" s="402">
        <v>144</v>
      </c>
      <c r="D31" s="403">
        <v>1</v>
      </c>
      <c r="E31" s="404"/>
      <c r="F31" s="402">
        <v>260</v>
      </c>
      <c r="G31" s="403">
        <v>1</v>
      </c>
      <c r="H31" s="405"/>
      <c r="K31" s="359"/>
    </row>
    <row r="32" spans="1:11" ht="0.75" customHeight="1">
      <c r="A32" s="406" t="s">
        <v>87</v>
      </c>
      <c r="B32" s="387"/>
      <c r="C32" s="362"/>
      <c r="D32" s="388"/>
      <c r="E32" s="363"/>
      <c r="F32" s="362"/>
      <c r="G32" s="362"/>
      <c r="H32" s="363"/>
      <c r="K32" s="359"/>
    </row>
    <row r="33" spans="1:11" ht="11.25">
      <c r="A33" s="382" t="str">
        <f>"13."</f>
        <v>13.</v>
      </c>
      <c r="B33" s="383" t="s">
        <v>315</v>
      </c>
      <c r="C33" s="372"/>
      <c r="D33" s="407"/>
      <c r="E33" s="359"/>
      <c r="F33" s="372"/>
      <c r="G33" s="372"/>
      <c r="H33" s="359"/>
      <c r="K33" s="359"/>
    </row>
    <row r="34" spans="1:11" ht="11.25">
      <c r="A34" s="370"/>
      <c r="B34" s="383" t="s">
        <v>316</v>
      </c>
      <c r="C34" s="372"/>
      <c r="D34" s="407"/>
      <c r="E34" s="386"/>
      <c r="F34" s="372"/>
      <c r="G34" s="407"/>
      <c r="H34" s="386"/>
      <c r="K34" s="359"/>
    </row>
    <row r="35" spans="1:11" ht="11.25">
      <c r="A35" s="370"/>
      <c r="B35" s="383" t="s">
        <v>317</v>
      </c>
      <c r="C35" s="358">
        <v>25</v>
      </c>
      <c r="D35" s="407">
        <v>0.1736111111111111</v>
      </c>
      <c r="E35" s="386">
        <v>0.1736111111111111</v>
      </c>
      <c r="F35" s="358">
        <v>44</v>
      </c>
      <c r="G35" s="407">
        <v>0.16923076923076924</v>
      </c>
      <c r="H35" s="386">
        <v>0.16923076923076924</v>
      </c>
      <c r="K35" s="359"/>
    </row>
    <row r="36" spans="1:11" ht="11.25">
      <c r="A36" s="370"/>
      <c r="B36" s="383" t="s">
        <v>318</v>
      </c>
      <c r="C36" s="358">
        <v>90</v>
      </c>
      <c r="D36" s="407">
        <v>0.625</v>
      </c>
      <c r="E36" s="386">
        <v>0.625</v>
      </c>
      <c r="F36" s="358">
        <v>135</v>
      </c>
      <c r="G36" s="407">
        <v>0.5192307692307693</v>
      </c>
      <c r="H36" s="386">
        <v>0.5192307692307693</v>
      </c>
      <c r="K36" s="359"/>
    </row>
    <row r="37" spans="1:11" ht="11.25">
      <c r="A37" s="370"/>
      <c r="B37" s="383" t="s">
        <v>320</v>
      </c>
      <c r="C37" s="358">
        <v>20</v>
      </c>
      <c r="D37" s="407">
        <v>0.1388888888888889</v>
      </c>
      <c r="E37" s="386">
        <v>0.1388888888888889</v>
      </c>
      <c r="F37" s="358">
        <v>59</v>
      </c>
      <c r="G37" s="407">
        <v>0.22692307692307692</v>
      </c>
      <c r="H37" s="386">
        <v>0.22692307692307692</v>
      </c>
      <c r="K37" s="359"/>
    </row>
    <row r="38" spans="1:11" ht="11.25">
      <c r="A38" s="370"/>
      <c r="B38" s="383" t="s">
        <v>322</v>
      </c>
      <c r="C38" s="358">
        <v>5</v>
      </c>
      <c r="D38" s="407">
        <v>0.034722222222222224</v>
      </c>
      <c r="E38" s="386">
        <v>0.034722222222222224</v>
      </c>
      <c r="F38" s="358">
        <v>17</v>
      </c>
      <c r="G38" s="407">
        <v>0.06538461538461539</v>
      </c>
      <c r="H38" s="386">
        <v>0.06538461538461539</v>
      </c>
      <c r="K38" s="359"/>
    </row>
    <row r="39" spans="1:11" ht="11.25">
      <c r="A39" s="370"/>
      <c r="B39" s="383" t="s">
        <v>324</v>
      </c>
      <c r="C39" s="358">
        <v>2</v>
      </c>
      <c r="D39" s="407">
        <v>0.013888888888888888</v>
      </c>
      <c r="E39" s="386">
        <v>0.013888888888888888</v>
      </c>
      <c r="F39" s="358">
        <v>5</v>
      </c>
      <c r="G39" s="407">
        <v>0.019230769230769232</v>
      </c>
      <c r="H39" s="386">
        <v>0.019230769230769232</v>
      </c>
      <c r="K39" s="359"/>
    </row>
    <row r="40" spans="1:11" ht="11.25">
      <c r="A40" s="370"/>
      <c r="B40" s="383" t="s">
        <v>326</v>
      </c>
      <c r="C40" s="358">
        <v>2</v>
      </c>
      <c r="D40" s="407">
        <v>0.013888888888888888</v>
      </c>
      <c r="E40" s="386">
        <v>0.013888888888888888</v>
      </c>
      <c r="F40" s="358">
        <v>0</v>
      </c>
      <c r="G40" s="407">
        <v>0</v>
      </c>
      <c r="H40" s="386">
        <v>0</v>
      </c>
      <c r="K40" s="359"/>
    </row>
    <row r="41" spans="1:11" ht="11.25">
      <c r="A41" s="374"/>
      <c r="B41" s="387" t="s">
        <v>101</v>
      </c>
      <c r="C41" s="361">
        <v>0</v>
      </c>
      <c r="D41" s="388">
        <v>0</v>
      </c>
      <c r="E41" s="376" t="s">
        <v>102</v>
      </c>
      <c r="F41" s="361">
        <v>0</v>
      </c>
      <c r="G41" s="388">
        <v>0</v>
      </c>
      <c r="H41" s="376" t="s">
        <v>102</v>
      </c>
      <c r="I41" s="362"/>
      <c r="J41" s="362"/>
      <c r="K41" s="363"/>
    </row>
    <row r="42" spans="1:11" ht="11.25">
      <c r="A42" s="372"/>
      <c r="B42" s="358"/>
      <c r="C42" s="358"/>
      <c r="D42" s="407"/>
      <c r="E42" s="408"/>
      <c r="F42" s="358"/>
      <c r="G42" s="407"/>
      <c r="H42" s="408"/>
      <c r="I42" s="372"/>
      <c r="J42" s="372"/>
      <c r="K42" s="372"/>
    </row>
    <row r="43" spans="1:11" ht="11.25">
      <c r="A43" s="372"/>
      <c r="B43" s="358"/>
      <c r="C43" s="358"/>
      <c r="D43" s="407"/>
      <c r="E43" s="373"/>
      <c r="F43" s="358"/>
      <c r="G43" s="407"/>
      <c r="H43" s="373"/>
      <c r="I43" s="372"/>
      <c r="J43" s="372"/>
      <c r="K43" s="372"/>
    </row>
    <row r="44" spans="1:11" ht="11.25">
      <c r="A44" s="372"/>
      <c r="B44" s="358"/>
      <c r="C44" s="358"/>
      <c r="D44" s="407"/>
      <c r="E44" s="373"/>
      <c r="F44" s="358"/>
      <c r="G44" s="407"/>
      <c r="H44" s="373"/>
      <c r="I44" s="372"/>
      <c r="J44" s="372"/>
      <c r="K44" s="372"/>
    </row>
    <row r="45" spans="1:11" ht="12.75">
      <c r="A45" s="409" t="s">
        <v>453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4" t="s">
        <v>332</v>
      </c>
    </row>
    <row r="46" spans="1:11" ht="12.75">
      <c r="A46" s="410" t="s">
        <v>454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59"/>
    </row>
    <row r="47" spans="1:11" ht="12.75">
      <c r="A47" s="410" t="s">
        <v>459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59"/>
    </row>
    <row r="48" spans="1:11" ht="12.75">
      <c r="A48" s="411" t="s">
        <v>314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3"/>
    </row>
    <row r="49" spans="1:11" ht="17.25" customHeight="1">
      <c r="A49" s="364"/>
      <c r="B49" s="351"/>
      <c r="C49" s="390" t="s">
        <v>32</v>
      </c>
      <c r="D49" s="393"/>
      <c r="E49" s="394"/>
      <c r="F49" s="393" t="s">
        <v>31</v>
      </c>
      <c r="G49" s="393"/>
      <c r="H49" s="394"/>
      <c r="K49" s="359"/>
    </row>
    <row r="50" spans="1:11" ht="17.25" customHeight="1">
      <c r="A50" s="370"/>
      <c r="B50" s="359"/>
      <c r="C50" s="395"/>
      <c r="D50" s="396" t="s">
        <v>29</v>
      </c>
      <c r="E50" s="397" t="s">
        <v>29</v>
      </c>
      <c r="F50" s="395"/>
      <c r="G50" s="396" t="s">
        <v>29</v>
      </c>
      <c r="H50" s="397" t="s">
        <v>29</v>
      </c>
      <c r="K50" s="359"/>
    </row>
    <row r="51" spans="1:11" ht="12.75" customHeight="1">
      <c r="A51" s="370"/>
      <c r="B51" s="371" t="s">
        <v>236</v>
      </c>
      <c r="C51" s="395"/>
      <c r="D51" s="396" t="s">
        <v>91</v>
      </c>
      <c r="E51" s="397" t="s">
        <v>92</v>
      </c>
      <c r="F51" s="395"/>
      <c r="G51" s="396" t="s">
        <v>91</v>
      </c>
      <c r="H51" s="397" t="s">
        <v>92</v>
      </c>
      <c r="K51" s="359"/>
    </row>
    <row r="52" spans="1:11" ht="11.25">
      <c r="A52" s="374"/>
      <c r="B52" s="363"/>
      <c r="C52" s="398" t="s">
        <v>28</v>
      </c>
      <c r="D52" s="398" t="s">
        <v>93</v>
      </c>
      <c r="E52" s="399" t="s">
        <v>93</v>
      </c>
      <c r="F52" s="398" t="s">
        <v>28</v>
      </c>
      <c r="G52" s="398" t="s">
        <v>93</v>
      </c>
      <c r="H52" s="399" t="s">
        <v>93</v>
      </c>
      <c r="K52" s="359"/>
    </row>
    <row r="53" spans="1:11" ht="11.25">
      <c r="A53" s="382" t="str">
        <f>"14."</f>
        <v>14.</v>
      </c>
      <c r="B53" s="383" t="s">
        <v>333</v>
      </c>
      <c r="C53" s="372"/>
      <c r="D53" s="372"/>
      <c r="E53" s="359"/>
      <c r="F53" s="372"/>
      <c r="G53" s="372"/>
      <c r="H53" s="359"/>
      <c r="K53" s="359"/>
    </row>
    <row r="54" spans="1:11" ht="11.25">
      <c r="A54" s="370"/>
      <c r="B54" s="383" t="s">
        <v>331</v>
      </c>
      <c r="C54" s="358"/>
      <c r="D54" s="372"/>
      <c r="E54" s="359"/>
      <c r="F54" s="372"/>
      <c r="G54" s="372"/>
      <c r="H54" s="359"/>
      <c r="K54" s="359"/>
    </row>
    <row r="55" spans="1:11" ht="11.25">
      <c r="A55" s="370"/>
      <c r="B55" s="383" t="s">
        <v>317</v>
      </c>
      <c r="C55" s="372">
        <v>30</v>
      </c>
      <c r="D55" s="407">
        <v>0.20833333333333334</v>
      </c>
      <c r="E55" s="386">
        <v>0.20833333333333334</v>
      </c>
      <c r="F55" s="372">
        <v>60</v>
      </c>
      <c r="G55" s="407">
        <v>0.23076923076923078</v>
      </c>
      <c r="H55" s="386">
        <v>0.23166023166023167</v>
      </c>
      <c r="K55" s="359"/>
    </row>
    <row r="56" spans="1:11" ht="11.25">
      <c r="A56" s="370"/>
      <c r="B56" s="383" t="s">
        <v>318</v>
      </c>
      <c r="C56" s="372">
        <v>89</v>
      </c>
      <c r="D56" s="407">
        <v>0.6180555555555556</v>
      </c>
      <c r="E56" s="386">
        <v>0.6180555555555556</v>
      </c>
      <c r="F56" s="372">
        <v>131</v>
      </c>
      <c r="G56" s="407">
        <v>0.5038461538461538</v>
      </c>
      <c r="H56" s="386">
        <v>0.5057915057915058</v>
      </c>
      <c r="K56" s="359"/>
    </row>
    <row r="57" spans="1:11" ht="11.25">
      <c r="A57" s="370"/>
      <c r="B57" s="383" t="s">
        <v>320</v>
      </c>
      <c r="C57" s="372">
        <v>16</v>
      </c>
      <c r="D57" s="407">
        <v>0.1111111111111111</v>
      </c>
      <c r="E57" s="386">
        <v>0.1111111111111111</v>
      </c>
      <c r="F57" s="372">
        <v>47</v>
      </c>
      <c r="G57" s="407">
        <v>0.18076923076923077</v>
      </c>
      <c r="H57" s="386">
        <v>0.18146718146718147</v>
      </c>
      <c r="K57" s="359"/>
    </row>
    <row r="58" spans="1:11" ht="11.25">
      <c r="A58" s="370"/>
      <c r="B58" s="383" t="s">
        <v>322</v>
      </c>
      <c r="C58" s="372">
        <v>6</v>
      </c>
      <c r="D58" s="407">
        <v>0.041666666666666664</v>
      </c>
      <c r="E58" s="386">
        <v>0.041666666666666664</v>
      </c>
      <c r="F58" s="372">
        <v>16</v>
      </c>
      <c r="G58" s="407">
        <v>0.06153846153846154</v>
      </c>
      <c r="H58" s="386">
        <v>0.06177606177606178</v>
      </c>
      <c r="K58" s="359"/>
    </row>
    <row r="59" spans="1:11" ht="11.25">
      <c r="A59" s="370"/>
      <c r="B59" s="383" t="s">
        <v>324</v>
      </c>
      <c r="C59" s="372">
        <v>1</v>
      </c>
      <c r="D59" s="407">
        <v>0.006944444444444444</v>
      </c>
      <c r="E59" s="386">
        <v>0.006944444444444444</v>
      </c>
      <c r="F59" s="372">
        <v>3</v>
      </c>
      <c r="G59" s="407">
        <v>0.011538461538461539</v>
      </c>
      <c r="H59" s="386">
        <v>0.011583011583011582</v>
      </c>
      <c r="K59" s="359"/>
    </row>
    <row r="60" spans="1:11" ht="11.25">
      <c r="A60" s="370"/>
      <c r="B60" s="383" t="s">
        <v>326</v>
      </c>
      <c r="C60" s="372">
        <v>2</v>
      </c>
      <c r="D60" s="407">
        <v>0.013888888888888888</v>
      </c>
      <c r="E60" s="386">
        <v>0.013888888888888888</v>
      </c>
      <c r="F60" s="372">
        <v>2</v>
      </c>
      <c r="G60" s="407">
        <v>0.007692307692307693</v>
      </c>
      <c r="H60" s="386">
        <v>0.007722007722007722</v>
      </c>
      <c r="K60" s="359"/>
    </row>
    <row r="61" spans="1:11" ht="11.25">
      <c r="A61" s="374"/>
      <c r="B61" s="387" t="s">
        <v>101</v>
      </c>
      <c r="C61" s="362">
        <v>0</v>
      </c>
      <c r="D61" s="388">
        <v>0</v>
      </c>
      <c r="E61" s="376" t="s">
        <v>102</v>
      </c>
      <c r="F61" s="362">
        <v>1</v>
      </c>
      <c r="G61" s="388">
        <v>0.0038461538461538464</v>
      </c>
      <c r="H61" s="376" t="s">
        <v>102</v>
      </c>
      <c r="I61" s="372"/>
      <c r="J61" s="372"/>
      <c r="K61" s="359"/>
    </row>
    <row r="62" spans="1:11" ht="15.75" customHeight="1">
      <c r="A62" s="364"/>
      <c r="B62" s="412"/>
      <c r="C62" s="413" t="s">
        <v>34</v>
      </c>
      <c r="D62" s="414"/>
      <c r="E62" s="415"/>
      <c r="F62" s="416" t="s">
        <v>246</v>
      </c>
      <c r="G62" s="417"/>
      <c r="H62" s="418"/>
      <c r="I62" s="416" t="s">
        <v>247</v>
      </c>
      <c r="J62" s="419"/>
      <c r="K62" s="420"/>
    </row>
    <row r="63" spans="1:11" ht="11.25">
      <c r="A63" s="370"/>
      <c r="B63" s="359"/>
      <c r="C63" s="421"/>
      <c r="D63" s="422" t="s">
        <v>29</v>
      </c>
      <c r="E63" s="397" t="s">
        <v>29</v>
      </c>
      <c r="F63" s="422"/>
      <c r="G63" s="422" t="s">
        <v>29</v>
      </c>
      <c r="H63" s="397" t="s">
        <v>29</v>
      </c>
      <c r="I63" s="422"/>
      <c r="J63" s="422" t="s">
        <v>29</v>
      </c>
      <c r="K63" s="397" t="s">
        <v>29</v>
      </c>
    </row>
    <row r="64" spans="1:15" ht="11.25" customHeight="1">
      <c r="A64" s="370"/>
      <c r="B64" s="371" t="s">
        <v>334</v>
      </c>
      <c r="C64" s="422"/>
      <c r="D64" s="422" t="s">
        <v>91</v>
      </c>
      <c r="E64" s="397" t="s">
        <v>92</v>
      </c>
      <c r="F64" s="422"/>
      <c r="G64" s="422" t="s">
        <v>91</v>
      </c>
      <c r="H64" s="397" t="s">
        <v>92</v>
      </c>
      <c r="I64" s="422"/>
      <c r="J64" s="422" t="s">
        <v>91</v>
      </c>
      <c r="K64" s="397" t="s">
        <v>92</v>
      </c>
      <c r="M64" s="384"/>
      <c r="N64" s="368"/>
      <c r="O64" s="368"/>
    </row>
    <row r="65" spans="1:15" ht="11.25">
      <c r="A65" s="374"/>
      <c r="B65" s="363"/>
      <c r="C65" s="398" t="s">
        <v>28</v>
      </c>
      <c r="D65" s="398" t="s">
        <v>93</v>
      </c>
      <c r="E65" s="399" t="s">
        <v>93</v>
      </c>
      <c r="F65" s="398" t="s">
        <v>28</v>
      </c>
      <c r="G65" s="398" t="s">
        <v>93</v>
      </c>
      <c r="H65" s="399" t="s">
        <v>93</v>
      </c>
      <c r="I65" s="398" t="s">
        <v>28</v>
      </c>
      <c r="J65" s="398" t="s">
        <v>93</v>
      </c>
      <c r="K65" s="399" t="s">
        <v>93</v>
      </c>
      <c r="N65" s="368"/>
      <c r="O65" s="368"/>
    </row>
    <row r="66" spans="1:11" ht="20.25" customHeight="1">
      <c r="A66" s="423" t="s">
        <v>94</v>
      </c>
      <c r="B66" s="424"/>
      <c r="C66" s="379">
        <v>364</v>
      </c>
      <c r="D66" s="380">
        <v>1</v>
      </c>
      <c r="E66" s="380"/>
      <c r="F66" s="425">
        <v>34</v>
      </c>
      <c r="G66" s="380">
        <v>1</v>
      </c>
      <c r="H66" s="426"/>
      <c r="I66" s="379">
        <v>6</v>
      </c>
      <c r="J66" s="380">
        <v>1</v>
      </c>
      <c r="K66" s="426"/>
    </row>
    <row r="67" spans="1:11" ht="11.25">
      <c r="A67" s="382" t="str">
        <f>"13."</f>
        <v>13.</v>
      </c>
      <c r="B67" s="383" t="s">
        <v>315</v>
      </c>
      <c r="D67" s="385"/>
      <c r="F67" s="370"/>
      <c r="G67" s="372"/>
      <c r="H67" s="359"/>
      <c r="K67" s="359"/>
    </row>
    <row r="68" spans="1:11" ht="11.25">
      <c r="A68" s="370"/>
      <c r="B68" s="383" t="s">
        <v>316</v>
      </c>
      <c r="D68" s="385"/>
      <c r="E68" s="385"/>
      <c r="F68" s="370"/>
      <c r="G68" s="407"/>
      <c r="H68" s="386"/>
      <c r="J68" s="385"/>
      <c r="K68" s="386"/>
    </row>
    <row r="69" spans="1:11" ht="11.25">
      <c r="A69" s="370"/>
      <c r="B69" s="383" t="s">
        <v>317</v>
      </c>
      <c r="C69" s="384">
        <v>63</v>
      </c>
      <c r="D69" s="385">
        <v>0.17307692307692307</v>
      </c>
      <c r="E69" s="385">
        <v>0.17307692307692307</v>
      </c>
      <c r="F69" s="382">
        <v>5</v>
      </c>
      <c r="G69" s="407">
        <v>0.14705882352941177</v>
      </c>
      <c r="H69" s="386">
        <v>0.14705882352941177</v>
      </c>
      <c r="I69" s="384">
        <v>1</v>
      </c>
      <c r="J69" s="385">
        <v>0.16666666666666666</v>
      </c>
      <c r="K69" s="386">
        <v>0.16666666666666666</v>
      </c>
    </row>
    <row r="70" spans="1:11" ht="11.25">
      <c r="A70" s="370"/>
      <c r="B70" s="383" t="s">
        <v>318</v>
      </c>
      <c r="C70" s="384">
        <v>202</v>
      </c>
      <c r="D70" s="385">
        <v>0.554945054945055</v>
      </c>
      <c r="E70" s="385">
        <v>0.554945054945055</v>
      </c>
      <c r="F70" s="382">
        <v>19</v>
      </c>
      <c r="G70" s="407">
        <v>0.5588235294117647</v>
      </c>
      <c r="H70" s="386">
        <v>0.5588235294117647</v>
      </c>
      <c r="I70" s="384">
        <v>4</v>
      </c>
      <c r="J70" s="385">
        <v>0.6666666666666666</v>
      </c>
      <c r="K70" s="386">
        <v>0.6666666666666666</v>
      </c>
    </row>
    <row r="71" spans="1:11" ht="11.25">
      <c r="A71" s="370"/>
      <c r="B71" s="383" t="s">
        <v>320</v>
      </c>
      <c r="C71" s="384">
        <v>72</v>
      </c>
      <c r="D71" s="385">
        <v>0.1978021978021978</v>
      </c>
      <c r="E71" s="385">
        <v>0.1978021978021978</v>
      </c>
      <c r="F71" s="382">
        <v>7</v>
      </c>
      <c r="G71" s="407">
        <v>0.20588235294117646</v>
      </c>
      <c r="H71" s="386">
        <v>0.20588235294117646</v>
      </c>
      <c r="I71" s="384">
        <v>0</v>
      </c>
      <c r="J71" s="385">
        <v>0</v>
      </c>
      <c r="K71" s="386">
        <v>0</v>
      </c>
    </row>
    <row r="72" spans="1:11" ht="11.25">
      <c r="A72" s="370"/>
      <c r="B72" s="383" t="s">
        <v>322</v>
      </c>
      <c r="C72" s="384">
        <v>20</v>
      </c>
      <c r="D72" s="385">
        <v>0.054945054945054944</v>
      </c>
      <c r="E72" s="385">
        <v>0.054945054945054944</v>
      </c>
      <c r="F72" s="382">
        <v>1</v>
      </c>
      <c r="G72" s="407">
        <v>0.029411764705882353</v>
      </c>
      <c r="H72" s="386">
        <v>0.029411764705882353</v>
      </c>
      <c r="I72" s="384">
        <v>1</v>
      </c>
      <c r="J72" s="385">
        <v>0.16666666666666666</v>
      </c>
      <c r="K72" s="386">
        <v>0.16666666666666666</v>
      </c>
    </row>
    <row r="73" spans="1:11" ht="11.25">
      <c r="A73" s="370"/>
      <c r="B73" s="383" t="s">
        <v>324</v>
      </c>
      <c r="C73" s="384">
        <v>5</v>
      </c>
      <c r="D73" s="385">
        <v>0.013736263736263736</v>
      </c>
      <c r="E73" s="385">
        <v>0.013736263736263736</v>
      </c>
      <c r="F73" s="382">
        <v>2</v>
      </c>
      <c r="G73" s="407">
        <v>0.058823529411764705</v>
      </c>
      <c r="H73" s="386">
        <v>0.058823529411764705</v>
      </c>
      <c r="I73" s="384">
        <v>0</v>
      </c>
      <c r="J73" s="385">
        <v>0</v>
      </c>
      <c r="K73" s="386">
        <v>0</v>
      </c>
    </row>
    <row r="74" spans="1:11" ht="11.25">
      <c r="A74" s="370"/>
      <c r="B74" s="383" t="s">
        <v>326</v>
      </c>
      <c r="C74" s="384">
        <v>2</v>
      </c>
      <c r="D74" s="385">
        <v>0.005494505494505495</v>
      </c>
      <c r="E74" s="385">
        <v>0.005494505494505495</v>
      </c>
      <c r="F74" s="382">
        <v>0</v>
      </c>
      <c r="G74" s="407">
        <v>0</v>
      </c>
      <c r="H74" s="386">
        <v>0</v>
      </c>
      <c r="I74" s="384">
        <v>0</v>
      </c>
      <c r="J74" s="385">
        <v>0</v>
      </c>
      <c r="K74" s="386">
        <v>0</v>
      </c>
    </row>
    <row r="75" spans="1:11" ht="11.25">
      <c r="A75" s="374"/>
      <c r="B75" s="387" t="s">
        <v>101</v>
      </c>
      <c r="C75" s="361">
        <v>0</v>
      </c>
      <c r="D75" s="388">
        <v>0</v>
      </c>
      <c r="E75" s="375" t="s">
        <v>102</v>
      </c>
      <c r="F75" s="406">
        <v>0</v>
      </c>
      <c r="G75" s="388">
        <v>0</v>
      </c>
      <c r="H75" s="376" t="s">
        <v>102</v>
      </c>
      <c r="I75" s="361">
        <v>0</v>
      </c>
      <c r="J75" s="388">
        <v>0</v>
      </c>
      <c r="K75" s="376" t="s">
        <v>102</v>
      </c>
    </row>
    <row r="76" spans="1:11" ht="11.25">
      <c r="A76" s="382" t="str">
        <f>"14."</f>
        <v>14.</v>
      </c>
      <c r="B76" s="383" t="s">
        <v>333</v>
      </c>
      <c r="D76" s="427"/>
      <c r="E76" s="427"/>
      <c r="F76" s="370"/>
      <c r="G76" s="428"/>
      <c r="H76" s="389"/>
      <c r="J76" s="427"/>
      <c r="K76" s="389"/>
    </row>
    <row r="77" spans="1:11" ht="11.25">
      <c r="A77" s="370"/>
      <c r="B77" s="383" t="s">
        <v>331</v>
      </c>
      <c r="C77" s="384"/>
      <c r="F77" s="370"/>
      <c r="G77" s="372"/>
      <c r="H77" s="359"/>
      <c r="K77" s="359"/>
    </row>
    <row r="78" spans="1:11" ht="11.25">
      <c r="A78" s="370"/>
      <c r="B78" s="383" t="s">
        <v>317</v>
      </c>
      <c r="C78" s="355">
        <v>81</v>
      </c>
      <c r="D78" s="385">
        <v>0.22252747252747251</v>
      </c>
      <c r="E78" s="385">
        <v>0.2231404958677686</v>
      </c>
      <c r="F78" s="370">
        <v>7</v>
      </c>
      <c r="G78" s="407">
        <v>0.20588235294117646</v>
      </c>
      <c r="H78" s="386">
        <v>0.20588235294117646</v>
      </c>
      <c r="I78" s="355">
        <v>2</v>
      </c>
      <c r="J78" s="385">
        <v>0.3333333333333333</v>
      </c>
      <c r="K78" s="386">
        <v>0.3333333333333333</v>
      </c>
    </row>
    <row r="79" spans="1:11" ht="11.25">
      <c r="A79" s="370"/>
      <c r="B79" s="383" t="s">
        <v>318</v>
      </c>
      <c r="C79" s="355">
        <v>197</v>
      </c>
      <c r="D79" s="385">
        <v>0.5412087912087912</v>
      </c>
      <c r="E79" s="385">
        <v>0.5426997245179064</v>
      </c>
      <c r="F79" s="370">
        <v>21</v>
      </c>
      <c r="G79" s="407">
        <v>0.6176470588235294</v>
      </c>
      <c r="H79" s="386">
        <v>0.6176470588235294</v>
      </c>
      <c r="I79" s="355">
        <v>2</v>
      </c>
      <c r="J79" s="385">
        <v>0.3333333333333333</v>
      </c>
      <c r="K79" s="386">
        <v>0.3333333333333333</v>
      </c>
    </row>
    <row r="80" spans="1:11" ht="11.25">
      <c r="A80" s="370"/>
      <c r="B80" s="383" t="s">
        <v>320</v>
      </c>
      <c r="C80" s="355">
        <v>58</v>
      </c>
      <c r="D80" s="385">
        <v>0.15934065934065933</v>
      </c>
      <c r="E80" s="385">
        <v>0.15977961432506887</v>
      </c>
      <c r="F80" s="370">
        <v>4</v>
      </c>
      <c r="G80" s="407">
        <v>0.11764705882352941</v>
      </c>
      <c r="H80" s="386">
        <v>0.11764705882352941</v>
      </c>
      <c r="I80" s="355">
        <v>1</v>
      </c>
      <c r="J80" s="385">
        <v>0.16666666666666666</v>
      </c>
      <c r="K80" s="386">
        <v>0.16666666666666666</v>
      </c>
    </row>
    <row r="81" spans="1:11" ht="11.25">
      <c r="A81" s="370"/>
      <c r="B81" s="383" t="s">
        <v>322</v>
      </c>
      <c r="C81" s="355">
        <v>19</v>
      </c>
      <c r="D81" s="385">
        <v>0.0521978021978022</v>
      </c>
      <c r="E81" s="385">
        <v>0.05234159779614325</v>
      </c>
      <c r="F81" s="370">
        <v>2</v>
      </c>
      <c r="G81" s="407">
        <v>0.058823529411764705</v>
      </c>
      <c r="H81" s="386">
        <v>0.058823529411764705</v>
      </c>
      <c r="I81" s="355">
        <v>1</v>
      </c>
      <c r="J81" s="385">
        <v>0.16666666666666666</v>
      </c>
      <c r="K81" s="386">
        <v>0.16666666666666666</v>
      </c>
    </row>
    <row r="82" spans="1:11" ht="11.25">
      <c r="A82" s="370"/>
      <c r="B82" s="383" t="s">
        <v>324</v>
      </c>
      <c r="C82" s="355">
        <v>4</v>
      </c>
      <c r="D82" s="385">
        <v>0.01098901098901099</v>
      </c>
      <c r="E82" s="385">
        <v>0.011019283746556474</v>
      </c>
      <c r="F82" s="370">
        <v>0</v>
      </c>
      <c r="G82" s="407">
        <v>0</v>
      </c>
      <c r="H82" s="386">
        <v>0</v>
      </c>
      <c r="I82" s="355">
        <v>0</v>
      </c>
      <c r="J82" s="385">
        <v>0</v>
      </c>
      <c r="K82" s="386">
        <v>0</v>
      </c>
    </row>
    <row r="83" spans="1:11" ht="11.25">
      <c r="A83" s="370"/>
      <c r="B83" s="383" t="s">
        <v>326</v>
      </c>
      <c r="C83" s="355">
        <v>4</v>
      </c>
      <c r="D83" s="385">
        <v>0.01098901098901099</v>
      </c>
      <c r="E83" s="385">
        <v>0.011019283746556474</v>
      </c>
      <c r="F83" s="370">
        <v>0</v>
      </c>
      <c r="G83" s="407">
        <v>0</v>
      </c>
      <c r="H83" s="386">
        <v>0</v>
      </c>
      <c r="I83" s="355">
        <v>0</v>
      </c>
      <c r="J83" s="385">
        <v>0</v>
      </c>
      <c r="K83" s="386">
        <v>0</v>
      </c>
    </row>
    <row r="84" spans="1:11" ht="11.25">
      <c r="A84" s="374"/>
      <c r="B84" s="387" t="s">
        <v>101</v>
      </c>
      <c r="C84" s="362">
        <v>1</v>
      </c>
      <c r="D84" s="388">
        <v>0.0027472527472527475</v>
      </c>
      <c r="E84" s="375" t="s">
        <v>102</v>
      </c>
      <c r="F84" s="374">
        <v>0</v>
      </c>
      <c r="G84" s="388">
        <v>0</v>
      </c>
      <c r="H84" s="376" t="s">
        <v>102</v>
      </c>
      <c r="I84" s="362">
        <v>0</v>
      </c>
      <c r="J84" s="388">
        <v>0</v>
      </c>
      <c r="K84" s="376" t="s">
        <v>102</v>
      </c>
    </row>
    <row r="85" spans="1:11" ht="19.5" customHeight="1">
      <c r="A85" s="429" t="s">
        <v>335</v>
      </c>
      <c r="B85" s="430"/>
      <c r="C85" s="431"/>
      <c r="D85" s="432"/>
      <c r="E85" s="433"/>
      <c r="F85" s="431"/>
      <c r="G85" s="432"/>
      <c r="H85" s="433"/>
      <c r="I85" s="431" t="s">
        <v>87</v>
      </c>
      <c r="J85" s="434"/>
      <c r="K85" s="435"/>
    </row>
    <row r="86" spans="1:11" ht="12.75" customHeight="1">
      <c r="A86" s="436" t="s">
        <v>336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3"/>
    </row>
  </sheetData>
  <printOptions horizontalCentered="1"/>
  <pageMargins left="0.46" right="0.3" top="0.72" bottom="0.71" header="0.5" footer="0.5"/>
  <pageSetup horizontalDpi="300" verticalDpi="300" orientation="landscape" scale="96" r:id="rId2"/>
  <headerFooter alignWithMargins="0">
    <oddFooter xml:space="preserve">&amp;C </oddFooter>
  </headerFooter>
  <rowBreaks count="1" manualBreakCount="1">
    <brk id="43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75"/>
  <sheetViews>
    <sheetView showGridLines="0" workbookViewId="0" topLeftCell="A1">
      <selection activeCell="Q221" sqref="Q221"/>
    </sheetView>
  </sheetViews>
  <sheetFormatPr defaultColWidth="9.140625" defaultRowHeight="12.75"/>
  <cols>
    <col min="1" max="1" width="4.28125" style="442" customWidth="1"/>
    <col min="2" max="2" width="33.00390625" style="442" customWidth="1"/>
    <col min="3" max="3" width="6.8515625" style="442" customWidth="1"/>
    <col min="4" max="5" width="10.140625" style="442" customWidth="1"/>
    <col min="6" max="6" width="7.7109375" style="442" customWidth="1"/>
    <col min="7" max="7" width="10.00390625" style="442" customWidth="1"/>
    <col min="8" max="8" width="10.140625" style="442" customWidth="1"/>
    <col min="9" max="9" width="7.7109375" style="442" customWidth="1"/>
    <col min="10" max="10" width="9.8515625" style="442" customWidth="1"/>
    <col min="11" max="11" width="10.140625" style="442" customWidth="1"/>
    <col min="12" max="12" width="7.8515625" style="442" customWidth="1"/>
    <col min="13" max="13" width="3.57421875" style="442" customWidth="1"/>
    <col min="14" max="14" width="13.140625" style="442" customWidth="1"/>
    <col min="15" max="18" width="15.140625" style="442" customWidth="1"/>
    <col min="19" max="20" width="11.28125" style="442" customWidth="1"/>
    <col min="21" max="21" width="12.140625" style="442" customWidth="1"/>
    <col min="22" max="22" width="11.140625" style="442" customWidth="1"/>
    <col min="23" max="24" width="7.8515625" style="442" customWidth="1"/>
    <col min="25" max="25" width="10.421875" style="442" customWidth="1"/>
    <col min="26" max="26" width="9.57421875" style="442" customWidth="1"/>
    <col min="27" max="27" width="28.421875" style="442" customWidth="1"/>
    <col min="28" max="28" width="7.8515625" style="442" customWidth="1"/>
    <col min="29" max="30" width="11.28125" style="442" customWidth="1"/>
    <col min="31" max="31" width="2.7109375" style="442" customWidth="1"/>
    <col min="32" max="32" width="7.8515625" style="442" customWidth="1"/>
    <col min="33" max="34" width="11.28125" style="442" customWidth="1"/>
    <col min="35" max="35" width="2.7109375" style="442" customWidth="1"/>
    <col min="36" max="36" width="7.8515625" style="442" customWidth="1"/>
    <col min="37" max="38" width="11.28125" style="442" customWidth="1"/>
    <col min="39" max="16384" width="7.8515625" style="442" customWidth="1"/>
  </cols>
  <sheetData>
    <row r="1" spans="1:11" ht="12.75">
      <c r="A1" s="437" t="s">
        <v>22</v>
      </c>
      <c r="B1" s="438"/>
      <c r="C1" s="439"/>
      <c r="D1" s="439"/>
      <c r="E1" s="439"/>
      <c r="F1" s="440"/>
      <c r="G1" s="440"/>
      <c r="H1" s="440"/>
      <c r="I1" s="440"/>
      <c r="J1" s="440"/>
      <c r="K1" s="441" t="s">
        <v>345</v>
      </c>
    </row>
    <row r="2" spans="1:11" ht="12.75">
      <c r="A2" s="443" t="s">
        <v>6</v>
      </c>
      <c r="B2" s="444"/>
      <c r="C2" s="445"/>
      <c r="D2" s="445"/>
      <c r="E2" s="445"/>
      <c r="F2" s="446"/>
      <c r="G2" s="446"/>
      <c r="H2" s="446"/>
      <c r="I2" s="446"/>
      <c r="J2" s="446"/>
      <c r="K2" s="447"/>
    </row>
    <row r="3" spans="1:11" ht="12.75">
      <c r="A3" s="112" t="s">
        <v>346</v>
      </c>
      <c r="B3" s="444"/>
      <c r="C3" s="445"/>
      <c r="D3" s="445"/>
      <c r="E3" s="445"/>
      <c r="F3" s="446"/>
      <c r="G3" s="446"/>
      <c r="H3" s="446"/>
      <c r="I3" s="446"/>
      <c r="J3" s="446"/>
      <c r="K3" s="447"/>
    </row>
    <row r="4" spans="1:15" ht="12.75">
      <c r="A4" s="448" t="s">
        <v>347</v>
      </c>
      <c r="B4" s="449"/>
      <c r="C4" s="449"/>
      <c r="D4" s="449"/>
      <c r="E4" s="449"/>
      <c r="F4" s="449"/>
      <c r="G4" s="449"/>
      <c r="H4" s="450"/>
      <c r="I4" s="450"/>
      <c r="J4" s="450"/>
      <c r="K4" s="451"/>
      <c r="L4" s="452"/>
      <c r="M4" s="453"/>
      <c r="N4" s="452"/>
      <c r="O4" s="452"/>
    </row>
    <row r="5" spans="1:27" ht="11.25">
      <c r="A5" s="454"/>
      <c r="B5" s="455"/>
      <c r="C5" s="454"/>
      <c r="D5" s="456" t="s">
        <v>29</v>
      </c>
      <c r="E5" s="456" t="s">
        <v>29</v>
      </c>
      <c r="F5" s="457"/>
      <c r="G5" s="438"/>
      <c r="H5" s="456"/>
      <c r="I5" s="456"/>
      <c r="J5" s="456"/>
      <c r="K5" s="458"/>
      <c r="L5" s="453"/>
      <c r="M5" s="453"/>
      <c r="N5" s="533"/>
      <c r="O5" s="533"/>
      <c r="P5" s="533"/>
      <c r="Q5" s="533"/>
      <c r="R5" s="533"/>
      <c r="S5" s="534"/>
      <c r="T5" s="534"/>
      <c r="U5" s="534"/>
      <c r="V5" s="534"/>
      <c r="W5" s="534"/>
      <c r="X5" s="534"/>
      <c r="Y5" s="534"/>
      <c r="Z5" s="534"/>
      <c r="AA5" s="534"/>
    </row>
    <row r="6" spans="1:27" ht="12.75">
      <c r="A6" s="459"/>
      <c r="B6" s="460" t="s">
        <v>90</v>
      </c>
      <c r="C6" s="461"/>
      <c r="D6" s="462" t="s">
        <v>91</v>
      </c>
      <c r="E6" s="462" t="s">
        <v>92</v>
      </c>
      <c r="F6" s="461"/>
      <c r="G6" s="444"/>
      <c r="H6" s="462"/>
      <c r="I6" s="462"/>
      <c r="J6" s="462"/>
      <c r="K6" s="463"/>
      <c r="L6" s="453"/>
      <c r="M6" s="453"/>
      <c r="N6" s="533"/>
      <c r="O6" s="533"/>
      <c r="P6" s="533"/>
      <c r="Q6" s="533"/>
      <c r="R6" s="533"/>
      <c r="S6" s="533"/>
      <c r="T6" s="534"/>
      <c r="U6" s="534"/>
      <c r="V6" s="534"/>
      <c r="W6" s="534"/>
      <c r="X6" s="534"/>
      <c r="Y6" s="534"/>
      <c r="Z6" s="534"/>
      <c r="AA6" s="534"/>
    </row>
    <row r="7" spans="1:27" ht="11.25">
      <c r="A7" s="464"/>
      <c r="B7" s="465"/>
      <c r="C7" s="466" t="s">
        <v>28</v>
      </c>
      <c r="D7" s="467" t="s">
        <v>93</v>
      </c>
      <c r="E7" s="467" t="s">
        <v>93</v>
      </c>
      <c r="F7" s="461"/>
      <c r="G7" s="444"/>
      <c r="H7" s="462"/>
      <c r="I7" s="462"/>
      <c r="J7" s="462"/>
      <c r="K7" s="463"/>
      <c r="L7" s="453"/>
      <c r="M7" s="453"/>
      <c r="N7" s="533"/>
      <c r="O7" s="533"/>
      <c r="P7" s="533"/>
      <c r="Q7" s="533"/>
      <c r="R7" s="533"/>
      <c r="S7" s="534"/>
      <c r="T7" s="534"/>
      <c r="U7" s="534"/>
      <c r="V7" s="534"/>
      <c r="W7" s="534"/>
      <c r="X7" s="534"/>
      <c r="Y7" s="534"/>
      <c r="Z7" s="534"/>
      <c r="AA7" s="534"/>
    </row>
    <row r="8" spans="1:27" ht="19.5" customHeight="1">
      <c r="A8" s="468"/>
      <c r="B8" s="469" t="s">
        <v>94</v>
      </c>
      <c r="C8" s="470">
        <v>404</v>
      </c>
      <c r="D8" s="471">
        <v>1</v>
      </c>
      <c r="E8" s="471"/>
      <c r="F8" s="461"/>
      <c r="G8" s="444"/>
      <c r="H8" s="444"/>
      <c r="I8" s="444"/>
      <c r="J8" s="444"/>
      <c r="K8" s="447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</row>
    <row r="9" spans="1:27" ht="11.25">
      <c r="A9" s="472" t="str">
        <f>"15."</f>
        <v>15.</v>
      </c>
      <c r="B9" s="473" t="s">
        <v>348</v>
      </c>
      <c r="C9" s="474"/>
      <c r="D9" s="475"/>
      <c r="E9" s="444"/>
      <c r="F9" s="461"/>
      <c r="G9" s="444"/>
      <c r="H9" s="444"/>
      <c r="I9" s="444"/>
      <c r="J9" s="444"/>
      <c r="K9" s="447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</row>
    <row r="10" spans="1:27" ht="11.25">
      <c r="A10" s="476" t="s">
        <v>349</v>
      </c>
      <c r="B10" s="446" t="s">
        <v>350</v>
      </c>
      <c r="C10" s="461"/>
      <c r="D10" s="444"/>
      <c r="E10" s="444"/>
      <c r="F10" s="461"/>
      <c r="G10" s="444"/>
      <c r="H10" s="444"/>
      <c r="I10" s="444"/>
      <c r="J10" s="444"/>
      <c r="K10" s="447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</row>
    <row r="11" spans="1:27" ht="11.25">
      <c r="A11" s="461"/>
      <c r="B11" s="446" t="s">
        <v>351</v>
      </c>
      <c r="C11" s="474">
        <v>47</v>
      </c>
      <c r="D11" s="475">
        <v>0.11633663366336634</v>
      </c>
      <c r="E11" s="475">
        <v>0.11662531017369727</v>
      </c>
      <c r="F11" s="461"/>
      <c r="G11" s="444"/>
      <c r="H11" s="444"/>
      <c r="I11" s="444"/>
      <c r="J11" s="444"/>
      <c r="K11" s="447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</row>
    <row r="12" spans="1:27" ht="11.25">
      <c r="A12" s="461"/>
      <c r="B12" s="446" t="s">
        <v>352</v>
      </c>
      <c r="C12" s="474">
        <v>194</v>
      </c>
      <c r="D12" s="475">
        <v>0.4801980198019802</v>
      </c>
      <c r="E12" s="475">
        <v>0.4813895781637717</v>
      </c>
      <c r="F12" s="461"/>
      <c r="G12" s="444"/>
      <c r="H12" s="444"/>
      <c r="I12" s="444"/>
      <c r="J12" s="444"/>
      <c r="K12" s="447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</row>
    <row r="13" spans="1:27" ht="11.25">
      <c r="A13" s="461"/>
      <c r="B13" s="446" t="s">
        <v>353</v>
      </c>
      <c r="C13" s="474">
        <v>123</v>
      </c>
      <c r="D13" s="475">
        <v>0.30445544554455445</v>
      </c>
      <c r="E13" s="475">
        <v>0.3052109181141439</v>
      </c>
      <c r="F13" s="461"/>
      <c r="G13" s="444"/>
      <c r="H13" s="444"/>
      <c r="I13" s="444"/>
      <c r="J13" s="444"/>
      <c r="K13" s="447"/>
      <c r="N13" s="534"/>
      <c r="O13" s="535" t="s">
        <v>350</v>
      </c>
      <c r="P13" s="535" t="s">
        <v>354</v>
      </c>
      <c r="Q13" s="535" t="s">
        <v>355</v>
      </c>
      <c r="R13" s="535" t="s">
        <v>356</v>
      </c>
      <c r="S13" s="535" t="s">
        <v>357</v>
      </c>
      <c r="T13" s="535" t="s">
        <v>358</v>
      </c>
      <c r="U13" s="535" t="s">
        <v>359</v>
      </c>
      <c r="V13" s="535" t="s">
        <v>360</v>
      </c>
      <c r="W13" s="535" t="s">
        <v>361</v>
      </c>
      <c r="X13" s="535" t="s">
        <v>362</v>
      </c>
      <c r="Y13" s="535" t="s">
        <v>363</v>
      </c>
      <c r="Z13" s="535" t="s">
        <v>364</v>
      </c>
      <c r="AA13" s="534"/>
    </row>
    <row r="14" spans="1:27" ht="11.25">
      <c r="A14" s="461"/>
      <c r="B14" s="446" t="s">
        <v>365</v>
      </c>
      <c r="C14" s="474">
        <v>29</v>
      </c>
      <c r="D14" s="475">
        <v>0.07178217821782178</v>
      </c>
      <c r="E14" s="475">
        <v>0.07196029776674938</v>
      </c>
      <c r="F14" s="461"/>
      <c r="G14" s="444"/>
      <c r="H14" s="444"/>
      <c r="I14" s="444"/>
      <c r="J14" s="444"/>
      <c r="K14" s="447"/>
      <c r="N14" s="535" t="s">
        <v>366</v>
      </c>
      <c r="O14" s="536">
        <v>0.11662531017369727</v>
      </c>
      <c r="P14" s="536">
        <v>0.08208955223880597</v>
      </c>
      <c r="Q14" s="536">
        <v>0.16417910447761194</v>
      </c>
      <c r="R14" s="537">
        <v>0.034912718204488775</v>
      </c>
      <c r="S14" s="537">
        <v>0.11970074812967581</v>
      </c>
      <c r="T14" s="537">
        <v>0.11194029850746269</v>
      </c>
      <c r="U14" s="537">
        <v>0.14676616915422885</v>
      </c>
      <c r="V14" s="537">
        <v>0.11194029850746269</v>
      </c>
      <c r="W14" s="537">
        <v>0.08208955223880597</v>
      </c>
      <c r="X14" s="537">
        <v>0.1890547263681592</v>
      </c>
      <c r="Y14" s="537">
        <v>0.16169154228855723</v>
      </c>
      <c r="Z14" s="537">
        <v>0.11194029850746269</v>
      </c>
      <c r="AA14" s="534"/>
    </row>
    <row r="15" spans="1:27" ht="11.25">
      <c r="A15" s="461"/>
      <c r="B15" s="446" t="s">
        <v>367</v>
      </c>
      <c r="C15" s="474">
        <v>10</v>
      </c>
      <c r="D15" s="475">
        <v>0.024752475247524754</v>
      </c>
      <c r="E15" s="475">
        <v>0.02481389578163772</v>
      </c>
      <c r="F15" s="461"/>
      <c r="G15" s="444"/>
      <c r="H15" s="444"/>
      <c r="I15" s="444"/>
      <c r="J15" s="444"/>
      <c r="K15" s="447"/>
      <c r="N15" s="535" t="s">
        <v>368</v>
      </c>
      <c r="O15" s="536">
        <v>0.4813895781637717</v>
      </c>
      <c r="P15" s="536">
        <v>0.35323383084577115</v>
      </c>
      <c r="Q15" s="536">
        <v>0.35074626865671643</v>
      </c>
      <c r="R15" s="537">
        <v>0.2169576059850374</v>
      </c>
      <c r="S15" s="537">
        <v>0.3541147132169576</v>
      </c>
      <c r="T15" s="537">
        <v>0.48258706467661694</v>
      </c>
      <c r="U15" s="537">
        <v>0.4552238805970149</v>
      </c>
      <c r="V15" s="537">
        <v>0.48258706467661694</v>
      </c>
      <c r="W15" s="537">
        <v>0.3308457711442786</v>
      </c>
      <c r="X15" s="537">
        <v>0.39054726368159204</v>
      </c>
      <c r="Y15" s="537">
        <v>0.417910447761194</v>
      </c>
      <c r="Z15" s="537">
        <v>0.35074626865671643</v>
      </c>
      <c r="AA15" s="534"/>
    </row>
    <row r="16" spans="1:27" ht="11.25">
      <c r="A16" s="478"/>
      <c r="B16" s="479" t="s">
        <v>101</v>
      </c>
      <c r="C16" s="480">
        <v>1</v>
      </c>
      <c r="D16" s="481">
        <v>0.0024752475247524753</v>
      </c>
      <c r="E16" s="482" t="s">
        <v>102</v>
      </c>
      <c r="F16" s="461"/>
      <c r="G16" s="444"/>
      <c r="H16" s="444"/>
      <c r="I16" s="444"/>
      <c r="J16" s="444"/>
      <c r="K16" s="447"/>
      <c r="N16" s="535" t="s">
        <v>369</v>
      </c>
      <c r="O16" s="536">
        <v>0.3052109181141439</v>
      </c>
      <c r="P16" s="536">
        <v>0.36069651741293535</v>
      </c>
      <c r="Q16" s="536">
        <v>0.3208955223880597</v>
      </c>
      <c r="R16" s="537">
        <v>0.3690773067331671</v>
      </c>
      <c r="S16" s="537">
        <v>0.3266832917705736</v>
      </c>
      <c r="T16" s="537">
        <v>0.2885572139303483</v>
      </c>
      <c r="U16" s="537">
        <v>0.27860696517412936</v>
      </c>
      <c r="V16" s="537">
        <v>0.2960199004975124</v>
      </c>
      <c r="W16" s="537">
        <v>0.34328358208955223</v>
      </c>
      <c r="X16" s="537">
        <v>0.2462686567164179</v>
      </c>
      <c r="Y16" s="537">
        <v>0.263681592039801</v>
      </c>
      <c r="Z16" s="537">
        <v>0.34328358208955223</v>
      </c>
      <c r="AA16" s="534"/>
    </row>
    <row r="17" spans="1:27" ht="11.25">
      <c r="A17" s="483" t="s">
        <v>370</v>
      </c>
      <c r="B17" s="446" t="s">
        <v>354</v>
      </c>
      <c r="C17" s="474"/>
      <c r="D17" s="475"/>
      <c r="E17" s="484"/>
      <c r="F17" s="461"/>
      <c r="G17" s="444"/>
      <c r="H17" s="444"/>
      <c r="I17" s="444"/>
      <c r="J17" s="444"/>
      <c r="K17" s="447"/>
      <c r="N17" s="535" t="s">
        <v>371</v>
      </c>
      <c r="O17" s="536">
        <v>0.07196029776674938</v>
      </c>
      <c r="P17" s="536">
        <v>0.1417910447761194</v>
      </c>
      <c r="Q17" s="536">
        <v>0.1318407960199005</v>
      </c>
      <c r="R17" s="537">
        <v>0.23940149625935161</v>
      </c>
      <c r="S17" s="537">
        <v>0.13466334164588528</v>
      </c>
      <c r="T17" s="537">
        <v>0.0945273631840796</v>
      </c>
      <c r="U17" s="537">
        <v>0.09950248756218906</v>
      </c>
      <c r="V17" s="537">
        <v>0.09203980099502487</v>
      </c>
      <c r="W17" s="537">
        <v>0.1865671641791045</v>
      </c>
      <c r="X17" s="537">
        <v>0.14427860696517414</v>
      </c>
      <c r="Y17" s="537">
        <v>0.12935323383084577</v>
      </c>
      <c r="Z17" s="537">
        <v>0.14427860696517414</v>
      </c>
      <c r="AA17" s="534"/>
    </row>
    <row r="18" spans="1:27" ht="11.25">
      <c r="A18" s="461"/>
      <c r="B18" s="446" t="s">
        <v>351</v>
      </c>
      <c r="C18" s="474">
        <v>33</v>
      </c>
      <c r="D18" s="475">
        <v>0.08168316831683169</v>
      </c>
      <c r="E18" s="475">
        <v>0.08208955223880597</v>
      </c>
      <c r="F18" s="461"/>
      <c r="G18" s="444"/>
      <c r="H18" s="444"/>
      <c r="I18" s="444"/>
      <c r="J18" s="444"/>
      <c r="K18" s="447"/>
      <c r="N18" s="535" t="s">
        <v>372</v>
      </c>
      <c r="O18" s="536">
        <v>0.02481389578163772</v>
      </c>
      <c r="P18" s="536">
        <v>0.06218905472636816</v>
      </c>
      <c r="Q18" s="536">
        <v>0.03233830845771144</v>
      </c>
      <c r="R18" s="537">
        <v>0.1396508728179551</v>
      </c>
      <c r="S18" s="537">
        <v>0.06483790523690773</v>
      </c>
      <c r="T18" s="537">
        <v>0.022388059701492536</v>
      </c>
      <c r="U18" s="537">
        <v>0.01990049751243781</v>
      </c>
      <c r="V18" s="537">
        <v>0.017412935323383085</v>
      </c>
      <c r="W18" s="537">
        <v>0.05721393034825871</v>
      </c>
      <c r="X18" s="537">
        <v>0.029850746268656716</v>
      </c>
      <c r="Y18" s="537">
        <v>0.02736318407960199</v>
      </c>
      <c r="Z18" s="537">
        <v>0.04975124378109453</v>
      </c>
      <c r="AA18" s="534"/>
    </row>
    <row r="19" spans="1:27" ht="11.25">
      <c r="A19" s="461"/>
      <c r="B19" s="446" t="s">
        <v>352</v>
      </c>
      <c r="C19" s="474">
        <v>142</v>
      </c>
      <c r="D19" s="475">
        <v>0.35148514851485146</v>
      </c>
      <c r="E19" s="475">
        <v>0.35323383084577115</v>
      </c>
      <c r="F19" s="461"/>
      <c r="G19" s="444"/>
      <c r="H19" s="444"/>
      <c r="I19" s="444"/>
      <c r="J19" s="444"/>
      <c r="K19" s="447"/>
      <c r="N19" s="535"/>
      <c r="O19" s="536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</row>
    <row r="20" spans="1:27" ht="11.25">
      <c r="A20" s="461"/>
      <c r="B20" s="446" t="s">
        <v>353</v>
      </c>
      <c r="C20" s="474">
        <v>145</v>
      </c>
      <c r="D20" s="475">
        <v>0.3589108910891089</v>
      </c>
      <c r="E20" s="475">
        <v>0.36069651741293535</v>
      </c>
      <c r="F20" s="461"/>
      <c r="G20" s="444"/>
      <c r="H20" s="444"/>
      <c r="I20" s="444"/>
      <c r="J20" s="444"/>
      <c r="K20" s="447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</row>
    <row r="21" spans="1:27" ht="11.25">
      <c r="A21" s="461"/>
      <c r="B21" s="446" t="s">
        <v>365</v>
      </c>
      <c r="C21" s="474">
        <v>57</v>
      </c>
      <c r="D21" s="475">
        <v>0.14108910891089108</v>
      </c>
      <c r="E21" s="475">
        <v>0.1417910447761194</v>
      </c>
      <c r="F21" s="461"/>
      <c r="G21" s="444"/>
      <c r="H21" s="444"/>
      <c r="I21" s="444"/>
      <c r="J21" s="444"/>
      <c r="K21" s="447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</row>
    <row r="22" spans="1:27" ht="11.25">
      <c r="A22" s="461"/>
      <c r="B22" s="446" t="s">
        <v>367</v>
      </c>
      <c r="C22" s="474">
        <v>25</v>
      </c>
      <c r="D22" s="475">
        <v>0.06188118811881188</v>
      </c>
      <c r="E22" s="475">
        <v>0.06218905472636816</v>
      </c>
      <c r="F22" s="461"/>
      <c r="G22" s="444"/>
      <c r="H22" s="444"/>
      <c r="I22" s="444"/>
      <c r="J22" s="444"/>
      <c r="K22" s="447"/>
      <c r="N22" s="534"/>
      <c r="O22" s="537">
        <v>0.9032258064516129</v>
      </c>
      <c r="P22" s="537">
        <v>0.7960199004975125</v>
      </c>
      <c r="Q22" s="537">
        <v>0.835820895522388</v>
      </c>
      <c r="R22" s="537">
        <v>0.6209476309226933</v>
      </c>
      <c r="S22" s="537">
        <v>0.800498753117207</v>
      </c>
      <c r="T22" s="537">
        <v>0.8830845771144279</v>
      </c>
      <c r="U22" s="537">
        <v>0.8805970149253732</v>
      </c>
      <c r="V22" s="537">
        <v>0.8905472636815921</v>
      </c>
      <c r="W22" s="537">
        <v>0.7562189054726368</v>
      </c>
      <c r="X22" s="537">
        <v>0.8258706467661692</v>
      </c>
      <c r="Y22" s="537">
        <v>0.8432835820895522</v>
      </c>
      <c r="Z22" s="537">
        <v>0.8059701492537313</v>
      </c>
      <c r="AA22" s="534"/>
    </row>
    <row r="23" spans="1:27" ht="11.25">
      <c r="A23" s="478"/>
      <c r="B23" s="479" t="s">
        <v>101</v>
      </c>
      <c r="C23" s="480">
        <v>2</v>
      </c>
      <c r="D23" s="481">
        <v>0.0049504950495049506</v>
      </c>
      <c r="E23" s="482" t="s">
        <v>102</v>
      </c>
      <c r="F23" s="461"/>
      <c r="G23" s="444"/>
      <c r="H23" s="444"/>
      <c r="I23" s="444"/>
      <c r="J23" s="444"/>
      <c r="K23" s="447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</row>
    <row r="24" spans="1:27" ht="11.25">
      <c r="A24" s="483" t="s">
        <v>373</v>
      </c>
      <c r="B24" s="446" t="s">
        <v>374</v>
      </c>
      <c r="C24" s="474"/>
      <c r="D24" s="475"/>
      <c r="E24" s="484"/>
      <c r="F24" s="461"/>
      <c r="G24" s="444"/>
      <c r="H24" s="444"/>
      <c r="I24" s="444"/>
      <c r="J24" s="444"/>
      <c r="K24" s="447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</row>
    <row r="25" spans="1:11" ht="11.25">
      <c r="A25" s="483"/>
      <c r="B25" s="485" t="s">
        <v>375</v>
      </c>
      <c r="C25" s="474"/>
      <c r="D25" s="475"/>
      <c r="E25" s="484"/>
      <c r="F25" s="461"/>
      <c r="G25" s="444"/>
      <c r="H25" s="444"/>
      <c r="I25" s="444"/>
      <c r="J25" s="444"/>
      <c r="K25" s="447"/>
    </row>
    <row r="26" spans="1:11" ht="11.25">
      <c r="A26" s="461"/>
      <c r="B26" s="446" t="s">
        <v>351</v>
      </c>
      <c r="C26" s="474">
        <v>66</v>
      </c>
      <c r="D26" s="475">
        <v>0.16336633663366337</v>
      </c>
      <c r="E26" s="475">
        <v>0.16417910447761194</v>
      </c>
      <c r="F26" s="461"/>
      <c r="G26" s="444"/>
      <c r="H26" s="444"/>
      <c r="I26" s="444"/>
      <c r="J26" s="444"/>
      <c r="K26" s="447"/>
    </row>
    <row r="27" spans="1:11" ht="11.25">
      <c r="A27" s="461"/>
      <c r="B27" s="446" t="s">
        <v>352</v>
      </c>
      <c r="C27" s="474">
        <v>141</v>
      </c>
      <c r="D27" s="475">
        <v>0.349009900990099</v>
      </c>
      <c r="E27" s="475">
        <v>0.35074626865671643</v>
      </c>
      <c r="F27" s="461"/>
      <c r="G27" s="444"/>
      <c r="H27" s="444"/>
      <c r="I27" s="444"/>
      <c r="J27" s="444"/>
      <c r="K27" s="447"/>
    </row>
    <row r="28" spans="1:11" ht="11.25">
      <c r="A28" s="461"/>
      <c r="B28" s="446" t="s">
        <v>353</v>
      </c>
      <c r="C28" s="474">
        <v>129</v>
      </c>
      <c r="D28" s="475">
        <v>0.3193069306930693</v>
      </c>
      <c r="E28" s="475">
        <v>0.3208955223880597</v>
      </c>
      <c r="F28" s="461"/>
      <c r="G28" s="444"/>
      <c r="H28" s="444"/>
      <c r="I28" s="444"/>
      <c r="J28" s="444"/>
      <c r="K28" s="447"/>
    </row>
    <row r="29" spans="1:11" ht="11.25">
      <c r="A29" s="461"/>
      <c r="B29" s="446" t="s">
        <v>365</v>
      </c>
      <c r="C29" s="474">
        <v>53</v>
      </c>
      <c r="D29" s="475">
        <v>0.1311881188118812</v>
      </c>
      <c r="E29" s="475">
        <v>0.1318407960199005</v>
      </c>
      <c r="F29" s="461"/>
      <c r="G29" s="444"/>
      <c r="H29" s="444"/>
      <c r="I29" s="444"/>
      <c r="J29" s="444"/>
      <c r="K29" s="447"/>
    </row>
    <row r="30" spans="1:11" ht="11.25">
      <c r="A30" s="461"/>
      <c r="B30" s="446" t="s">
        <v>367</v>
      </c>
      <c r="C30" s="474">
        <v>13</v>
      </c>
      <c r="D30" s="475">
        <v>0.03217821782178218</v>
      </c>
      <c r="E30" s="475">
        <v>0.03233830845771144</v>
      </c>
      <c r="F30" s="461"/>
      <c r="G30" s="444"/>
      <c r="H30" s="444"/>
      <c r="I30" s="444"/>
      <c r="J30" s="444"/>
      <c r="K30" s="447"/>
    </row>
    <row r="31" spans="1:11" ht="11.25">
      <c r="A31" s="478"/>
      <c r="B31" s="479" t="s">
        <v>101</v>
      </c>
      <c r="C31" s="480">
        <v>2</v>
      </c>
      <c r="D31" s="481">
        <v>0.0049504950495049506</v>
      </c>
      <c r="E31" s="482" t="s">
        <v>102</v>
      </c>
      <c r="F31" s="461"/>
      <c r="G31" s="444"/>
      <c r="H31" s="444"/>
      <c r="I31" s="444"/>
      <c r="J31" s="444"/>
      <c r="K31" s="447"/>
    </row>
    <row r="32" spans="1:11" ht="11.25">
      <c r="A32" s="483" t="s">
        <v>376</v>
      </c>
      <c r="B32" s="446" t="s">
        <v>356</v>
      </c>
      <c r="C32" s="474"/>
      <c r="D32" s="475"/>
      <c r="E32" s="484"/>
      <c r="F32" s="461"/>
      <c r="G32" s="444"/>
      <c r="H32" s="444"/>
      <c r="I32" s="444"/>
      <c r="J32" s="444"/>
      <c r="K32" s="447"/>
    </row>
    <row r="33" spans="1:11" ht="11.25">
      <c r="A33" s="461"/>
      <c r="B33" s="446" t="s">
        <v>351</v>
      </c>
      <c r="C33" s="474">
        <v>14</v>
      </c>
      <c r="D33" s="475">
        <v>0.034653465346534656</v>
      </c>
      <c r="E33" s="475">
        <v>0.034912718204488775</v>
      </c>
      <c r="F33" s="461"/>
      <c r="G33" s="444"/>
      <c r="H33" s="444"/>
      <c r="I33" s="444"/>
      <c r="J33" s="444"/>
      <c r="K33" s="447"/>
    </row>
    <row r="34" spans="1:11" ht="11.25">
      <c r="A34" s="461"/>
      <c r="B34" s="446" t="s">
        <v>352</v>
      </c>
      <c r="C34" s="474">
        <v>87</v>
      </c>
      <c r="D34" s="475">
        <v>0.21534653465346534</v>
      </c>
      <c r="E34" s="475">
        <v>0.2169576059850374</v>
      </c>
      <c r="F34" s="461"/>
      <c r="G34" s="444"/>
      <c r="H34" s="444"/>
      <c r="I34" s="444"/>
      <c r="J34" s="444"/>
      <c r="K34" s="447"/>
    </row>
    <row r="35" spans="1:11" ht="11.25">
      <c r="A35" s="461"/>
      <c r="B35" s="446" t="s">
        <v>353</v>
      </c>
      <c r="C35" s="474">
        <v>148</v>
      </c>
      <c r="D35" s="475">
        <v>0.36633663366336633</v>
      </c>
      <c r="E35" s="475">
        <v>0.3690773067331671</v>
      </c>
      <c r="F35" s="461"/>
      <c r="G35" s="444"/>
      <c r="H35" s="444"/>
      <c r="I35" s="444"/>
      <c r="J35" s="444"/>
      <c r="K35" s="447"/>
    </row>
    <row r="36" spans="1:11" ht="11.25">
      <c r="A36" s="461"/>
      <c r="B36" s="446" t="s">
        <v>365</v>
      </c>
      <c r="C36" s="474">
        <v>96</v>
      </c>
      <c r="D36" s="475">
        <v>0.2376237623762376</v>
      </c>
      <c r="E36" s="475">
        <v>0.23940149625935161</v>
      </c>
      <c r="F36" s="461"/>
      <c r="G36" s="444"/>
      <c r="H36" s="444"/>
      <c r="I36" s="444"/>
      <c r="J36" s="444"/>
      <c r="K36" s="447"/>
    </row>
    <row r="37" spans="1:11" ht="11.25">
      <c r="A37" s="461"/>
      <c r="B37" s="446" t="s">
        <v>367</v>
      </c>
      <c r="C37" s="474">
        <v>56</v>
      </c>
      <c r="D37" s="475">
        <v>0.13861386138613863</v>
      </c>
      <c r="E37" s="475">
        <v>0.1396508728179551</v>
      </c>
      <c r="F37" s="461"/>
      <c r="G37" s="444"/>
      <c r="H37" s="444"/>
      <c r="I37" s="444"/>
      <c r="J37" s="444"/>
      <c r="K37" s="447"/>
    </row>
    <row r="38" spans="1:11" ht="11.25">
      <c r="A38" s="478"/>
      <c r="B38" s="479" t="s">
        <v>101</v>
      </c>
      <c r="C38" s="480">
        <v>3</v>
      </c>
      <c r="D38" s="481">
        <v>0.007425742574257425</v>
      </c>
      <c r="E38" s="482" t="s">
        <v>102</v>
      </c>
      <c r="F38" s="461"/>
      <c r="G38" s="444"/>
      <c r="H38" s="444"/>
      <c r="I38" s="444"/>
      <c r="J38" s="444"/>
      <c r="K38" s="447"/>
    </row>
    <row r="39" spans="1:11" ht="11.25">
      <c r="A39" s="483" t="s">
        <v>377</v>
      </c>
      <c r="B39" s="446" t="s">
        <v>357</v>
      </c>
      <c r="C39" s="474"/>
      <c r="D39" s="475"/>
      <c r="E39" s="484"/>
      <c r="F39" s="461"/>
      <c r="G39" s="444"/>
      <c r="H39" s="444"/>
      <c r="I39" s="444"/>
      <c r="J39" s="444"/>
      <c r="K39" s="447"/>
    </row>
    <row r="40" spans="1:11" ht="11.25">
      <c r="A40" s="461"/>
      <c r="B40" s="446" t="s">
        <v>351</v>
      </c>
      <c r="C40" s="474">
        <v>48</v>
      </c>
      <c r="D40" s="475">
        <v>0.1188118811881188</v>
      </c>
      <c r="E40" s="475">
        <v>0.11970074812967581</v>
      </c>
      <c r="F40" s="461"/>
      <c r="G40" s="444"/>
      <c r="H40" s="444"/>
      <c r="I40" s="444"/>
      <c r="J40" s="444"/>
      <c r="K40" s="447"/>
    </row>
    <row r="41" spans="1:11" ht="11.25">
      <c r="A41" s="461"/>
      <c r="B41" s="446" t="s">
        <v>352</v>
      </c>
      <c r="C41" s="474">
        <v>142</v>
      </c>
      <c r="D41" s="475">
        <v>0.35148514851485146</v>
      </c>
      <c r="E41" s="475">
        <v>0.3541147132169576</v>
      </c>
      <c r="F41" s="461"/>
      <c r="G41" s="444"/>
      <c r="H41" s="444"/>
      <c r="I41" s="444"/>
      <c r="J41" s="444"/>
      <c r="K41" s="447"/>
    </row>
    <row r="42" spans="1:11" ht="11.25">
      <c r="A42" s="461"/>
      <c r="B42" s="446" t="s">
        <v>353</v>
      </c>
      <c r="C42" s="474">
        <v>131</v>
      </c>
      <c r="D42" s="475">
        <v>0.32425742574257427</v>
      </c>
      <c r="E42" s="475">
        <v>0.3266832917705736</v>
      </c>
      <c r="F42" s="461"/>
      <c r="G42" s="444"/>
      <c r="H42" s="444"/>
      <c r="I42" s="444"/>
      <c r="J42" s="444"/>
      <c r="K42" s="447"/>
    </row>
    <row r="43" spans="1:11" ht="11.25">
      <c r="A43" s="461"/>
      <c r="B43" s="446" t="s">
        <v>365</v>
      </c>
      <c r="C43" s="474">
        <v>54</v>
      </c>
      <c r="D43" s="475">
        <v>0.13366336633663367</v>
      </c>
      <c r="E43" s="475">
        <v>0.13466334164588528</v>
      </c>
      <c r="F43" s="461"/>
      <c r="G43" s="444"/>
      <c r="H43" s="444"/>
      <c r="I43" s="444"/>
      <c r="J43" s="444"/>
      <c r="K43" s="447"/>
    </row>
    <row r="44" spans="1:11" ht="11.25">
      <c r="A44" s="461"/>
      <c r="B44" s="446" t="s">
        <v>367</v>
      </c>
      <c r="C44" s="474">
        <v>26</v>
      </c>
      <c r="D44" s="475">
        <v>0.06435643564356436</v>
      </c>
      <c r="E44" s="475">
        <v>0.06483790523690773</v>
      </c>
      <c r="F44" s="461"/>
      <c r="G44" s="444"/>
      <c r="H44" s="444"/>
      <c r="I44" s="444"/>
      <c r="J44" s="444"/>
      <c r="K44" s="447"/>
    </row>
    <row r="45" spans="1:11" ht="11.25">
      <c r="A45" s="478"/>
      <c r="B45" s="479" t="s">
        <v>101</v>
      </c>
      <c r="C45" s="480">
        <v>3</v>
      </c>
      <c r="D45" s="481">
        <v>0.007425742574257425</v>
      </c>
      <c r="E45" s="482" t="s">
        <v>102</v>
      </c>
      <c r="F45" s="464"/>
      <c r="G45" s="449"/>
      <c r="H45" s="449"/>
      <c r="I45" s="449"/>
      <c r="J45" s="449"/>
      <c r="K45" s="465"/>
    </row>
    <row r="46" spans="1:11" ht="12.75">
      <c r="A46" s="437" t="s">
        <v>22</v>
      </c>
      <c r="B46" s="438"/>
      <c r="C46" s="439"/>
      <c r="D46" s="486"/>
      <c r="E46" s="486"/>
      <c r="F46" s="440"/>
      <c r="G46" s="440"/>
      <c r="H46" s="440"/>
      <c r="I46" s="440"/>
      <c r="J46" s="440"/>
      <c r="K46" s="441" t="s">
        <v>378</v>
      </c>
    </row>
    <row r="47" spans="1:11" ht="12.75">
      <c r="A47" s="443" t="s">
        <v>6</v>
      </c>
      <c r="B47" s="444"/>
      <c r="C47" s="445"/>
      <c r="D47" s="445"/>
      <c r="E47" s="445"/>
      <c r="F47" s="446"/>
      <c r="G47" s="446"/>
      <c r="H47" s="446"/>
      <c r="I47" s="446"/>
      <c r="J47" s="446"/>
      <c r="K47" s="446"/>
    </row>
    <row r="48" spans="1:11" ht="12.75">
      <c r="A48" s="112" t="s">
        <v>346</v>
      </c>
      <c r="B48" s="444"/>
      <c r="C48" s="445"/>
      <c r="D48" s="445"/>
      <c r="E48" s="445"/>
      <c r="F48" s="446"/>
      <c r="G48" s="446"/>
      <c r="H48" s="446"/>
      <c r="I48" s="446"/>
      <c r="K48" s="447"/>
    </row>
    <row r="49" spans="1:15" ht="12.75">
      <c r="A49" s="448" t="s">
        <v>347</v>
      </c>
      <c r="B49" s="449"/>
      <c r="C49" s="449"/>
      <c r="D49" s="449"/>
      <c r="E49" s="449"/>
      <c r="F49" s="449"/>
      <c r="G49" s="449"/>
      <c r="H49" s="450"/>
      <c r="I49" s="450"/>
      <c r="J49" s="450"/>
      <c r="K49" s="451"/>
      <c r="L49" s="452"/>
      <c r="M49" s="453"/>
      <c r="N49" s="452"/>
      <c r="O49" s="452"/>
    </row>
    <row r="50" spans="1:18" ht="11.25">
      <c r="A50" s="454"/>
      <c r="B50" s="455"/>
      <c r="C50" s="454"/>
      <c r="D50" s="456" t="s">
        <v>29</v>
      </c>
      <c r="E50" s="456" t="s">
        <v>29</v>
      </c>
      <c r="F50" s="457"/>
      <c r="G50" s="438"/>
      <c r="H50" s="456"/>
      <c r="I50" s="456"/>
      <c r="J50" s="456"/>
      <c r="K50" s="458"/>
      <c r="L50" s="453"/>
      <c r="M50" s="453"/>
      <c r="N50" s="453"/>
      <c r="O50" s="453"/>
      <c r="P50" s="453"/>
      <c r="Q50" s="453"/>
      <c r="R50" s="453"/>
    </row>
    <row r="51" spans="1:19" ht="12.75">
      <c r="A51" s="459"/>
      <c r="B51" s="460" t="s">
        <v>379</v>
      </c>
      <c r="C51" s="461"/>
      <c r="D51" s="462" t="s">
        <v>91</v>
      </c>
      <c r="E51" s="462" t="s">
        <v>92</v>
      </c>
      <c r="F51" s="461"/>
      <c r="G51" s="444"/>
      <c r="H51" s="462"/>
      <c r="I51" s="462"/>
      <c r="J51" s="462"/>
      <c r="K51" s="463"/>
      <c r="L51" s="453"/>
      <c r="M51" s="453"/>
      <c r="N51" s="453"/>
      <c r="O51" s="453"/>
      <c r="P51" s="453"/>
      <c r="Q51" s="453"/>
      <c r="R51" s="453"/>
      <c r="S51" s="453"/>
    </row>
    <row r="52" spans="1:18" ht="11.25">
      <c r="A52" s="464"/>
      <c r="B52" s="465"/>
      <c r="C52" s="466" t="s">
        <v>28</v>
      </c>
      <c r="D52" s="467" t="s">
        <v>93</v>
      </c>
      <c r="E52" s="467" t="s">
        <v>93</v>
      </c>
      <c r="F52" s="461"/>
      <c r="G52" s="444"/>
      <c r="H52" s="462"/>
      <c r="I52" s="462"/>
      <c r="J52" s="462"/>
      <c r="K52" s="463"/>
      <c r="L52" s="453"/>
      <c r="M52" s="453"/>
      <c r="N52" s="453"/>
      <c r="O52" s="453"/>
      <c r="P52" s="453"/>
      <c r="Q52" s="453"/>
      <c r="R52" s="453"/>
    </row>
    <row r="53" spans="1:11" ht="11.25">
      <c r="A53" s="483" t="s">
        <v>380</v>
      </c>
      <c r="B53" s="446" t="s">
        <v>358</v>
      </c>
      <c r="C53" s="474"/>
      <c r="D53" s="475"/>
      <c r="E53" s="484"/>
      <c r="F53" s="461"/>
      <c r="G53" s="444"/>
      <c r="H53" s="444"/>
      <c r="I53" s="444"/>
      <c r="J53" s="444"/>
      <c r="K53" s="447"/>
    </row>
    <row r="54" spans="1:11" ht="11.25">
      <c r="A54" s="461"/>
      <c r="B54" s="446" t="s">
        <v>351</v>
      </c>
      <c r="C54" s="474">
        <v>45</v>
      </c>
      <c r="D54" s="475">
        <v>0.11138613861386139</v>
      </c>
      <c r="E54" s="475">
        <v>0.11194029850746269</v>
      </c>
      <c r="F54" s="461"/>
      <c r="G54" s="444"/>
      <c r="H54" s="444"/>
      <c r="I54" s="444"/>
      <c r="J54" s="444"/>
      <c r="K54" s="447"/>
    </row>
    <row r="55" spans="1:11" ht="11.25">
      <c r="A55" s="461"/>
      <c r="B55" s="446" t="s">
        <v>352</v>
      </c>
      <c r="C55" s="474">
        <v>194</v>
      </c>
      <c r="D55" s="475">
        <v>0.4801980198019802</v>
      </c>
      <c r="E55" s="475">
        <v>0.48258706467661694</v>
      </c>
      <c r="F55" s="461"/>
      <c r="G55" s="444"/>
      <c r="H55" s="444"/>
      <c r="I55" s="444"/>
      <c r="J55" s="444"/>
      <c r="K55" s="447"/>
    </row>
    <row r="56" spans="1:11" ht="11.25">
      <c r="A56" s="461"/>
      <c r="B56" s="446" t="s">
        <v>353</v>
      </c>
      <c r="C56" s="474">
        <v>116</v>
      </c>
      <c r="D56" s="475">
        <v>0.2871287128712871</v>
      </c>
      <c r="E56" s="475">
        <v>0.2885572139303483</v>
      </c>
      <c r="F56" s="461"/>
      <c r="G56" s="444"/>
      <c r="H56" s="444"/>
      <c r="I56" s="444"/>
      <c r="J56" s="444"/>
      <c r="K56" s="447"/>
    </row>
    <row r="57" spans="1:11" ht="11.25">
      <c r="A57" s="461"/>
      <c r="B57" s="446" t="s">
        <v>365</v>
      </c>
      <c r="C57" s="474">
        <v>38</v>
      </c>
      <c r="D57" s="475">
        <v>0.09405940594059406</v>
      </c>
      <c r="E57" s="475">
        <v>0.0945273631840796</v>
      </c>
      <c r="F57" s="461"/>
      <c r="G57" s="444"/>
      <c r="H57" s="444"/>
      <c r="I57" s="444"/>
      <c r="J57" s="444"/>
      <c r="K57" s="447"/>
    </row>
    <row r="58" spans="1:11" ht="11.25">
      <c r="A58" s="461"/>
      <c r="B58" s="446" t="s">
        <v>367</v>
      </c>
      <c r="C58" s="474">
        <v>9</v>
      </c>
      <c r="D58" s="475">
        <v>0.022277227722772276</v>
      </c>
      <c r="E58" s="475">
        <v>0.022388059701492536</v>
      </c>
      <c r="F58" s="461"/>
      <c r="G58" s="444"/>
      <c r="H58" s="444"/>
      <c r="I58" s="444"/>
      <c r="J58" s="444"/>
      <c r="K58" s="447"/>
    </row>
    <row r="59" spans="1:11" ht="11.25">
      <c r="A59" s="478"/>
      <c r="B59" s="479" t="s">
        <v>101</v>
      </c>
      <c r="C59" s="480">
        <v>2</v>
      </c>
      <c r="D59" s="481">
        <v>0.0049504950495049506</v>
      </c>
      <c r="E59" s="482" t="s">
        <v>102</v>
      </c>
      <c r="F59" s="461"/>
      <c r="G59" s="444"/>
      <c r="H59" s="444"/>
      <c r="I59" s="444"/>
      <c r="J59" s="444"/>
      <c r="K59" s="447"/>
    </row>
    <row r="60" spans="1:11" ht="11.25">
      <c r="A60" s="483" t="s">
        <v>381</v>
      </c>
      <c r="B60" s="446" t="s">
        <v>359</v>
      </c>
      <c r="C60" s="474"/>
      <c r="D60" s="475"/>
      <c r="E60" s="484"/>
      <c r="F60" s="461"/>
      <c r="G60" s="444"/>
      <c r="H60" s="444"/>
      <c r="I60" s="444"/>
      <c r="J60" s="444"/>
      <c r="K60" s="447"/>
    </row>
    <row r="61" spans="1:11" ht="11.25">
      <c r="A61" s="461"/>
      <c r="B61" s="446" t="s">
        <v>351</v>
      </c>
      <c r="C61" s="474">
        <v>59</v>
      </c>
      <c r="D61" s="475">
        <v>0.14603960396039603</v>
      </c>
      <c r="E61" s="475">
        <v>0.14676616915422885</v>
      </c>
      <c r="F61" s="461"/>
      <c r="G61" s="444"/>
      <c r="H61" s="444"/>
      <c r="I61" s="444"/>
      <c r="J61" s="444"/>
      <c r="K61" s="447"/>
    </row>
    <row r="62" spans="1:11" ht="11.25">
      <c r="A62" s="461"/>
      <c r="B62" s="446" t="s">
        <v>352</v>
      </c>
      <c r="C62" s="474">
        <v>183</v>
      </c>
      <c r="D62" s="475">
        <v>0.452970297029703</v>
      </c>
      <c r="E62" s="475">
        <v>0.4552238805970149</v>
      </c>
      <c r="F62" s="461"/>
      <c r="G62" s="444"/>
      <c r="H62" s="444"/>
      <c r="I62" s="444"/>
      <c r="J62" s="444"/>
      <c r="K62" s="447"/>
    </row>
    <row r="63" spans="1:11" ht="11.25">
      <c r="A63" s="461"/>
      <c r="B63" s="446" t="s">
        <v>353</v>
      </c>
      <c r="C63" s="474">
        <v>112</v>
      </c>
      <c r="D63" s="475">
        <v>0.27722772277227725</v>
      </c>
      <c r="E63" s="475">
        <v>0.27860696517412936</v>
      </c>
      <c r="F63" s="461"/>
      <c r="G63" s="444"/>
      <c r="H63" s="444"/>
      <c r="I63" s="444"/>
      <c r="J63" s="444"/>
      <c r="K63" s="447"/>
    </row>
    <row r="64" spans="1:11" ht="11.25">
      <c r="A64" s="461"/>
      <c r="B64" s="446" t="s">
        <v>365</v>
      </c>
      <c r="C64" s="474">
        <v>40</v>
      </c>
      <c r="D64" s="475">
        <v>0.09900990099009901</v>
      </c>
      <c r="E64" s="475">
        <v>0.09950248756218906</v>
      </c>
      <c r="F64" s="461"/>
      <c r="G64" s="444"/>
      <c r="H64" s="444"/>
      <c r="I64" s="444"/>
      <c r="J64" s="444"/>
      <c r="K64" s="447"/>
    </row>
    <row r="65" spans="1:11" ht="11.25">
      <c r="A65" s="461"/>
      <c r="B65" s="446" t="s">
        <v>367</v>
      </c>
      <c r="C65" s="474">
        <v>8</v>
      </c>
      <c r="D65" s="475">
        <v>0.019801980198019802</v>
      </c>
      <c r="E65" s="475">
        <v>0.01990049751243781</v>
      </c>
      <c r="F65" s="461"/>
      <c r="G65" s="444"/>
      <c r="H65" s="444"/>
      <c r="I65" s="444"/>
      <c r="J65" s="444"/>
      <c r="K65" s="447"/>
    </row>
    <row r="66" spans="1:11" ht="11.25">
      <c r="A66" s="478"/>
      <c r="B66" s="479" t="s">
        <v>101</v>
      </c>
      <c r="C66" s="480">
        <v>2</v>
      </c>
      <c r="D66" s="481">
        <v>0.0049504950495049506</v>
      </c>
      <c r="E66" s="482" t="s">
        <v>102</v>
      </c>
      <c r="F66" s="461"/>
      <c r="G66" s="444"/>
      <c r="H66" s="444"/>
      <c r="I66" s="444"/>
      <c r="J66" s="444"/>
      <c r="K66" s="447"/>
    </row>
    <row r="67" spans="1:11" ht="11.25">
      <c r="A67" s="483" t="s">
        <v>382</v>
      </c>
      <c r="B67" s="446" t="s">
        <v>360</v>
      </c>
      <c r="C67" s="474"/>
      <c r="D67" s="475"/>
      <c r="E67" s="484"/>
      <c r="F67" s="461"/>
      <c r="G67" s="444"/>
      <c r="H67" s="444"/>
      <c r="I67" s="444"/>
      <c r="J67" s="444"/>
      <c r="K67" s="447"/>
    </row>
    <row r="68" spans="1:11" ht="11.25">
      <c r="A68" s="461"/>
      <c r="B68" s="446" t="s">
        <v>351</v>
      </c>
      <c r="C68" s="474">
        <v>45</v>
      </c>
      <c r="D68" s="475">
        <v>0.11138613861386139</v>
      </c>
      <c r="E68" s="475">
        <v>0.11194029850746269</v>
      </c>
      <c r="F68" s="461"/>
      <c r="G68" s="444"/>
      <c r="H68" s="444"/>
      <c r="I68" s="444"/>
      <c r="J68" s="444"/>
      <c r="K68" s="447"/>
    </row>
    <row r="69" spans="1:11" ht="11.25">
      <c r="A69" s="461"/>
      <c r="B69" s="446" t="s">
        <v>352</v>
      </c>
      <c r="C69" s="474">
        <v>194</v>
      </c>
      <c r="D69" s="475">
        <v>0.4801980198019802</v>
      </c>
      <c r="E69" s="475">
        <v>0.48258706467661694</v>
      </c>
      <c r="F69" s="461"/>
      <c r="G69" s="444"/>
      <c r="H69" s="444"/>
      <c r="I69" s="444"/>
      <c r="J69" s="444"/>
      <c r="K69" s="447"/>
    </row>
    <row r="70" spans="1:11" ht="11.25">
      <c r="A70" s="461"/>
      <c r="B70" s="446" t="s">
        <v>353</v>
      </c>
      <c r="C70" s="474">
        <v>119</v>
      </c>
      <c r="D70" s="475">
        <v>0.29455445544554454</v>
      </c>
      <c r="E70" s="475">
        <v>0.2960199004975124</v>
      </c>
      <c r="F70" s="461"/>
      <c r="G70" s="444"/>
      <c r="H70" s="444"/>
      <c r="I70" s="444"/>
      <c r="J70" s="444"/>
      <c r="K70" s="447"/>
    </row>
    <row r="71" spans="1:11" ht="11.25">
      <c r="A71" s="461"/>
      <c r="B71" s="446" t="s">
        <v>365</v>
      </c>
      <c r="C71" s="474">
        <v>37</v>
      </c>
      <c r="D71" s="475">
        <v>0.09158415841584158</v>
      </c>
      <c r="E71" s="475">
        <v>0.09203980099502487</v>
      </c>
      <c r="F71" s="461"/>
      <c r="G71" s="444"/>
      <c r="H71" s="444"/>
      <c r="I71" s="444"/>
      <c r="J71" s="444"/>
      <c r="K71" s="447"/>
    </row>
    <row r="72" spans="1:11" ht="11.25">
      <c r="A72" s="461"/>
      <c r="B72" s="446" t="s">
        <v>367</v>
      </c>
      <c r="C72" s="474">
        <v>7</v>
      </c>
      <c r="D72" s="475">
        <v>0.017326732673267328</v>
      </c>
      <c r="E72" s="475">
        <v>0.017412935323383085</v>
      </c>
      <c r="F72" s="461"/>
      <c r="G72" s="444"/>
      <c r="H72" s="444"/>
      <c r="I72" s="444"/>
      <c r="J72" s="444"/>
      <c r="K72" s="447"/>
    </row>
    <row r="73" spans="1:11" ht="11.25">
      <c r="A73" s="478"/>
      <c r="B73" s="479" t="s">
        <v>101</v>
      </c>
      <c r="C73" s="480">
        <v>2</v>
      </c>
      <c r="D73" s="481">
        <v>0.0049504950495049506</v>
      </c>
      <c r="E73" s="482" t="s">
        <v>102</v>
      </c>
      <c r="F73" s="461"/>
      <c r="G73" s="444"/>
      <c r="H73" s="444"/>
      <c r="I73" s="444"/>
      <c r="J73" s="444"/>
      <c r="K73" s="447"/>
    </row>
    <row r="74" spans="1:11" ht="11.25">
      <c r="A74" s="483" t="s">
        <v>383</v>
      </c>
      <c r="B74" s="446" t="s">
        <v>361</v>
      </c>
      <c r="C74" s="474"/>
      <c r="D74" s="475"/>
      <c r="E74" s="484"/>
      <c r="F74" s="461"/>
      <c r="G74" s="444"/>
      <c r="H74" s="444"/>
      <c r="I74" s="444"/>
      <c r="J74" s="444"/>
      <c r="K74" s="447"/>
    </row>
    <row r="75" spans="1:11" ht="11.25">
      <c r="A75" s="461"/>
      <c r="B75" s="446" t="s">
        <v>351</v>
      </c>
      <c r="C75" s="474">
        <v>33</v>
      </c>
      <c r="D75" s="475">
        <v>0.08168316831683169</v>
      </c>
      <c r="E75" s="475">
        <v>0.08208955223880597</v>
      </c>
      <c r="F75" s="461"/>
      <c r="G75" s="444"/>
      <c r="H75" s="444"/>
      <c r="I75" s="444"/>
      <c r="J75" s="444"/>
      <c r="K75" s="447"/>
    </row>
    <row r="76" spans="1:11" ht="11.25">
      <c r="A76" s="461"/>
      <c r="B76" s="446" t="s">
        <v>352</v>
      </c>
      <c r="C76" s="474">
        <v>133</v>
      </c>
      <c r="D76" s="475">
        <v>0.3292079207920792</v>
      </c>
      <c r="E76" s="475">
        <v>0.3308457711442786</v>
      </c>
      <c r="F76" s="461"/>
      <c r="G76" s="444"/>
      <c r="H76" s="444"/>
      <c r="I76" s="444"/>
      <c r="J76" s="444"/>
      <c r="K76" s="447"/>
    </row>
    <row r="77" spans="1:11" ht="11.25">
      <c r="A77" s="461"/>
      <c r="B77" s="446" t="s">
        <v>353</v>
      </c>
      <c r="C77" s="474">
        <v>138</v>
      </c>
      <c r="D77" s="475">
        <v>0.3415841584158416</v>
      </c>
      <c r="E77" s="475">
        <v>0.34328358208955223</v>
      </c>
      <c r="F77" s="461"/>
      <c r="G77" s="444"/>
      <c r="H77" s="444"/>
      <c r="I77" s="444"/>
      <c r="J77" s="444"/>
      <c r="K77" s="447"/>
    </row>
    <row r="78" spans="1:11" ht="11.25">
      <c r="A78" s="461"/>
      <c r="B78" s="446" t="s">
        <v>365</v>
      </c>
      <c r="C78" s="474">
        <v>75</v>
      </c>
      <c r="D78" s="475">
        <v>0.18564356435643564</v>
      </c>
      <c r="E78" s="475">
        <v>0.1865671641791045</v>
      </c>
      <c r="F78" s="461"/>
      <c r="G78" s="444"/>
      <c r="H78" s="444"/>
      <c r="I78" s="444"/>
      <c r="J78" s="444"/>
      <c r="K78" s="447"/>
    </row>
    <row r="79" spans="1:11" ht="11.25">
      <c r="A79" s="461"/>
      <c r="B79" s="446" t="s">
        <v>367</v>
      </c>
      <c r="C79" s="474">
        <v>23</v>
      </c>
      <c r="D79" s="475">
        <v>0.05693069306930693</v>
      </c>
      <c r="E79" s="475">
        <v>0.05721393034825871</v>
      </c>
      <c r="F79" s="461"/>
      <c r="G79" s="444"/>
      <c r="H79" s="444"/>
      <c r="I79" s="444"/>
      <c r="J79" s="444"/>
      <c r="K79" s="447"/>
    </row>
    <row r="80" spans="1:11" ht="11.25">
      <c r="A80" s="478"/>
      <c r="B80" s="479" t="s">
        <v>101</v>
      </c>
      <c r="C80" s="480">
        <v>2</v>
      </c>
      <c r="D80" s="481">
        <v>0.0049504950495049506</v>
      </c>
      <c r="E80" s="482" t="s">
        <v>102</v>
      </c>
      <c r="F80" s="461"/>
      <c r="G80" s="444"/>
      <c r="H80" s="444"/>
      <c r="I80" s="444"/>
      <c r="J80" s="444"/>
      <c r="K80" s="447"/>
    </row>
    <row r="81" spans="1:11" ht="11.25">
      <c r="A81" s="483" t="s">
        <v>384</v>
      </c>
      <c r="B81" s="446" t="s">
        <v>362</v>
      </c>
      <c r="C81" s="474"/>
      <c r="D81" s="475"/>
      <c r="E81" s="484"/>
      <c r="F81" s="461"/>
      <c r="G81" s="444"/>
      <c r="H81" s="444"/>
      <c r="I81" s="444"/>
      <c r="J81" s="444"/>
      <c r="K81" s="447"/>
    </row>
    <row r="82" spans="1:11" ht="11.25">
      <c r="A82" s="461"/>
      <c r="B82" s="446" t="s">
        <v>351</v>
      </c>
      <c r="C82" s="474">
        <v>76</v>
      </c>
      <c r="D82" s="475">
        <v>0.18811881188118812</v>
      </c>
      <c r="E82" s="475">
        <v>0.1890547263681592</v>
      </c>
      <c r="F82" s="461"/>
      <c r="G82" s="444"/>
      <c r="H82" s="444"/>
      <c r="I82" s="444"/>
      <c r="J82" s="444"/>
      <c r="K82" s="447"/>
    </row>
    <row r="83" spans="1:11" ht="11.25">
      <c r="A83" s="461"/>
      <c r="B83" s="446" t="s">
        <v>352</v>
      </c>
      <c r="C83" s="474">
        <v>157</v>
      </c>
      <c r="D83" s="475">
        <v>0.3886138613861386</v>
      </c>
      <c r="E83" s="475">
        <v>0.39054726368159204</v>
      </c>
      <c r="F83" s="461"/>
      <c r="G83" s="444"/>
      <c r="H83" s="444"/>
      <c r="I83" s="444"/>
      <c r="J83" s="444"/>
      <c r="K83" s="447"/>
    </row>
    <row r="84" spans="1:11" ht="11.25">
      <c r="A84" s="461"/>
      <c r="B84" s="446" t="s">
        <v>353</v>
      </c>
      <c r="C84" s="474">
        <v>99</v>
      </c>
      <c r="D84" s="475">
        <v>0.24504950495049505</v>
      </c>
      <c r="E84" s="475">
        <v>0.2462686567164179</v>
      </c>
      <c r="F84" s="461"/>
      <c r="G84" s="444"/>
      <c r="H84" s="444"/>
      <c r="I84" s="444"/>
      <c r="J84" s="444"/>
      <c r="K84" s="447"/>
    </row>
    <row r="85" spans="1:11" ht="11.25">
      <c r="A85" s="461"/>
      <c r="B85" s="446" t="s">
        <v>365</v>
      </c>
      <c r="C85" s="474">
        <v>58</v>
      </c>
      <c r="D85" s="475">
        <v>0.14356435643564355</v>
      </c>
      <c r="E85" s="475">
        <v>0.14427860696517414</v>
      </c>
      <c r="F85" s="461"/>
      <c r="G85" s="444"/>
      <c r="H85" s="444"/>
      <c r="I85" s="444"/>
      <c r="J85" s="444"/>
      <c r="K85" s="447"/>
    </row>
    <row r="86" spans="1:11" ht="11.25">
      <c r="A86" s="461"/>
      <c r="B86" s="446" t="s">
        <v>367</v>
      </c>
      <c r="C86" s="474">
        <v>12</v>
      </c>
      <c r="D86" s="475">
        <v>0.0297029702970297</v>
      </c>
      <c r="E86" s="475">
        <v>0.029850746268656716</v>
      </c>
      <c r="F86" s="461"/>
      <c r="G86" s="444"/>
      <c r="H86" s="444"/>
      <c r="I86" s="444"/>
      <c r="J86" s="444"/>
      <c r="K86" s="447"/>
    </row>
    <row r="87" spans="1:11" ht="11.25">
      <c r="A87" s="478"/>
      <c r="B87" s="479" t="s">
        <v>101</v>
      </c>
      <c r="C87" s="480">
        <v>2</v>
      </c>
      <c r="D87" s="481">
        <v>0.0049504950495049506</v>
      </c>
      <c r="E87" s="482" t="s">
        <v>102</v>
      </c>
      <c r="F87" s="461"/>
      <c r="G87" s="444"/>
      <c r="H87" s="444"/>
      <c r="I87" s="444"/>
      <c r="J87" s="444"/>
      <c r="K87" s="447"/>
    </row>
    <row r="88" spans="1:11" ht="11.25">
      <c r="A88" s="483" t="s">
        <v>385</v>
      </c>
      <c r="B88" s="446" t="s">
        <v>363</v>
      </c>
      <c r="C88" s="474"/>
      <c r="D88" s="475"/>
      <c r="E88" s="484"/>
      <c r="F88" s="461"/>
      <c r="G88" s="444"/>
      <c r="H88" s="444"/>
      <c r="I88" s="444"/>
      <c r="J88" s="444"/>
      <c r="K88" s="447"/>
    </row>
    <row r="89" spans="1:11" ht="11.25">
      <c r="A89" s="461"/>
      <c r="B89" s="446" t="s">
        <v>351</v>
      </c>
      <c r="C89" s="474">
        <v>65</v>
      </c>
      <c r="D89" s="475">
        <v>0.1608910891089109</v>
      </c>
      <c r="E89" s="475">
        <v>0.16169154228855723</v>
      </c>
      <c r="F89" s="461"/>
      <c r="G89" s="444"/>
      <c r="H89" s="444"/>
      <c r="I89" s="444"/>
      <c r="J89" s="444"/>
      <c r="K89" s="447"/>
    </row>
    <row r="90" spans="1:11" ht="11.25">
      <c r="A90" s="461"/>
      <c r="B90" s="446" t="s">
        <v>352</v>
      </c>
      <c r="C90" s="474">
        <v>168</v>
      </c>
      <c r="D90" s="475">
        <v>0.4158415841584158</v>
      </c>
      <c r="E90" s="475">
        <v>0.417910447761194</v>
      </c>
      <c r="F90" s="461"/>
      <c r="G90" s="444"/>
      <c r="H90" s="444"/>
      <c r="I90" s="444"/>
      <c r="J90" s="444"/>
      <c r="K90" s="447"/>
    </row>
    <row r="91" spans="1:11" ht="11.25">
      <c r="A91" s="461"/>
      <c r="B91" s="446" t="s">
        <v>353</v>
      </c>
      <c r="C91" s="474">
        <v>106</v>
      </c>
      <c r="D91" s="475">
        <v>0.2623762376237624</v>
      </c>
      <c r="E91" s="475">
        <v>0.263681592039801</v>
      </c>
      <c r="F91" s="461"/>
      <c r="G91" s="444"/>
      <c r="H91" s="444"/>
      <c r="I91" s="444"/>
      <c r="J91" s="444"/>
      <c r="K91" s="447"/>
    </row>
    <row r="92" spans="1:11" ht="11.25">
      <c r="A92" s="461"/>
      <c r="B92" s="446" t="s">
        <v>365</v>
      </c>
      <c r="C92" s="474">
        <v>52</v>
      </c>
      <c r="D92" s="475">
        <v>0.12871287128712872</v>
      </c>
      <c r="E92" s="475">
        <v>0.12935323383084577</v>
      </c>
      <c r="F92" s="461"/>
      <c r="G92" s="444"/>
      <c r="H92" s="444"/>
      <c r="I92" s="444"/>
      <c r="J92" s="444"/>
      <c r="K92" s="447"/>
    </row>
    <row r="93" spans="1:11" ht="11.25">
      <c r="A93" s="461"/>
      <c r="B93" s="446" t="s">
        <v>367</v>
      </c>
      <c r="C93" s="474">
        <v>11</v>
      </c>
      <c r="D93" s="475">
        <v>0.027227722772277228</v>
      </c>
      <c r="E93" s="475">
        <v>0.02736318407960199</v>
      </c>
      <c r="F93" s="461"/>
      <c r="G93" s="444"/>
      <c r="H93" s="444"/>
      <c r="I93" s="444"/>
      <c r="J93" s="444"/>
      <c r="K93" s="447"/>
    </row>
    <row r="94" spans="1:11" ht="11.25">
      <c r="A94" s="478"/>
      <c r="B94" s="479" t="s">
        <v>101</v>
      </c>
      <c r="C94" s="480">
        <v>2</v>
      </c>
      <c r="D94" s="481">
        <v>0.0049504950495049506</v>
      </c>
      <c r="E94" s="482" t="s">
        <v>102</v>
      </c>
      <c r="F94" s="464"/>
      <c r="G94" s="449"/>
      <c r="H94" s="449"/>
      <c r="I94" s="449"/>
      <c r="J94" s="449"/>
      <c r="K94" s="465"/>
    </row>
    <row r="95" spans="1:11" ht="12.75">
      <c r="A95" s="437" t="s">
        <v>22</v>
      </c>
      <c r="B95" s="438"/>
      <c r="C95" s="439"/>
      <c r="D95" s="486"/>
      <c r="E95" s="486"/>
      <c r="F95" s="440"/>
      <c r="G95" s="440"/>
      <c r="H95" s="440"/>
      <c r="I95" s="440"/>
      <c r="J95" s="440"/>
      <c r="K95" s="441" t="s">
        <v>386</v>
      </c>
    </row>
    <row r="96" spans="1:11" ht="12.75">
      <c r="A96" s="443" t="s">
        <v>6</v>
      </c>
      <c r="B96" s="444"/>
      <c r="C96" s="445"/>
      <c r="D96" s="445"/>
      <c r="E96" s="445"/>
      <c r="F96" s="446"/>
      <c r="G96" s="446"/>
      <c r="H96" s="446"/>
      <c r="I96" s="446"/>
      <c r="J96" s="446"/>
      <c r="K96" s="447"/>
    </row>
    <row r="97" spans="1:11" ht="12.75">
      <c r="A97" s="112" t="s">
        <v>346</v>
      </c>
      <c r="B97" s="444"/>
      <c r="C97" s="445"/>
      <c r="D97" s="445"/>
      <c r="E97" s="445"/>
      <c r="F97" s="446"/>
      <c r="G97" s="446"/>
      <c r="H97" s="446"/>
      <c r="I97" s="446"/>
      <c r="J97" s="446"/>
      <c r="K97" s="447"/>
    </row>
    <row r="98" spans="1:15" ht="12.75">
      <c r="A98" s="448" t="s">
        <v>347</v>
      </c>
      <c r="B98" s="449"/>
      <c r="C98" s="449"/>
      <c r="D98" s="449"/>
      <c r="E98" s="449"/>
      <c r="F98" s="449"/>
      <c r="G98" s="449"/>
      <c r="H98" s="450"/>
      <c r="I98" s="450"/>
      <c r="J98" s="450"/>
      <c r="K98" s="451"/>
      <c r="L98" s="452"/>
      <c r="M98" s="453"/>
      <c r="N98" s="452"/>
      <c r="O98" s="452"/>
    </row>
    <row r="99" spans="1:18" ht="11.25">
      <c r="A99" s="454"/>
      <c r="B99" s="455"/>
      <c r="C99" s="454"/>
      <c r="D99" s="456" t="s">
        <v>29</v>
      </c>
      <c r="E99" s="456" t="s">
        <v>29</v>
      </c>
      <c r="F99" s="457"/>
      <c r="G99" s="438"/>
      <c r="H99" s="456"/>
      <c r="I99" s="456"/>
      <c r="J99" s="456"/>
      <c r="K99" s="458"/>
      <c r="L99" s="453"/>
      <c r="M99" s="453"/>
      <c r="N99" s="453"/>
      <c r="O99" s="453"/>
      <c r="P99" s="453"/>
      <c r="Q99" s="453"/>
      <c r="R99" s="453"/>
    </row>
    <row r="100" spans="1:19" ht="12.75">
      <c r="A100" s="459"/>
      <c r="B100" s="460" t="s">
        <v>379</v>
      </c>
      <c r="C100" s="461"/>
      <c r="D100" s="462" t="s">
        <v>91</v>
      </c>
      <c r="E100" s="462" t="s">
        <v>92</v>
      </c>
      <c r="F100" s="461"/>
      <c r="G100" s="444"/>
      <c r="H100" s="462"/>
      <c r="I100" s="462"/>
      <c r="J100" s="462"/>
      <c r="K100" s="463"/>
      <c r="L100" s="453"/>
      <c r="M100" s="453"/>
      <c r="N100" s="453"/>
      <c r="O100" s="453"/>
      <c r="P100" s="453"/>
      <c r="Q100" s="453"/>
      <c r="R100" s="453"/>
      <c r="S100" s="453"/>
    </row>
    <row r="101" spans="1:18" ht="11.25">
      <c r="A101" s="464"/>
      <c r="B101" s="465"/>
      <c r="C101" s="466" t="s">
        <v>28</v>
      </c>
      <c r="D101" s="467" t="s">
        <v>93</v>
      </c>
      <c r="E101" s="467" t="s">
        <v>93</v>
      </c>
      <c r="F101" s="461"/>
      <c r="G101" s="444"/>
      <c r="H101" s="462"/>
      <c r="I101" s="462"/>
      <c r="J101" s="462"/>
      <c r="K101" s="463"/>
      <c r="L101" s="453"/>
      <c r="M101" s="453"/>
      <c r="N101" s="453"/>
      <c r="O101" s="453"/>
      <c r="P101" s="453"/>
      <c r="Q101" s="453"/>
      <c r="R101" s="453"/>
    </row>
    <row r="102" spans="1:11" ht="11.25">
      <c r="A102" s="483" t="s">
        <v>387</v>
      </c>
      <c r="B102" s="446" t="s">
        <v>364</v>
      </c>
      <c r="C102" s="474"/>
      <c r="D102" s="475"/>
      <c r="E102" s="484"/>
      <c r="F102" s="461"/>
      <c r="G102" s="444"/>
      <c r="H102" s="444"/>
      <c r="I102" s="444"/>
      <c r="J102" s="444"/>
      <c r="K102" s="447"/>
    </row>
    <row r="103" spans="1:11" ht="11.25">
      <c r="A103" s="461"/>
      <c r="B103" s="446" t="s">
        <v>351</v>
      </c>
      <c r="C103" s="474">
        <v>45</v>
      </c>
      <c r="D103" s="475">
        <v>0.11138613861386139</v>
      </c>
      <c r="E103" s="475">
        <v>0.11194029850746269</v>
      </c>
      <c r="F103" s="461"/>
      <c r="G103" s="444"/>
      <c r="H103" s="444"/>
      <c r="I103" s="444"/>
      <c r="J103" s="444"/>
      <c r="K103" s="447"/>
    </row>
    <row r="104" spans="1:11" ht="11.25">
      <c r="A104" s="461"/>
      <c r="B104" s="446" t="s">
        <v>352</v>
      </c>
      <c r="C104" s="474">
        <v>141</v>
      </c>
      <c r="D104" s="475">
        <v>0.349009900990099</v>
      </c>
      <c r="E104" s="475">
        <v>0.35074626865671643</v>
      </c>
      <c r="F104" s="461"/>
      <c r="G104" s="444"/>
      <c r="H104" s="444"/>
      <c r="I104" s="444"/>
      <c r="J104" s="444"/>
      <c r="K104" s="447"/>
    </row>
    <row r="105" spans="1:11" ht="11.25">
      <c r="A105" s="461"/>
      <c r="B105" s="446" t="s">
        <v>353</v>
      </c>
      <c r="C105" s="474">
        <v>138</v>
      </c>
      <c r="D105" s="475">
        <v>0.3415841584158416</v>
      </c>
      <c r="E105" s="475">
        <v>0.34328358208955223</v>
      </c>
      <c r="F105" s="461"/>
      <c r="G105" s="444"/>
      <c r="H105" s="444"/>
      <c r="I105" s="444"/>
      <c r="J105" s="444"/>
      <c r="K105" s="447"/>
    </row>
    <row r="106" spans="1:11" ht="11.25">
      <c r="A106" s="461"/>
      <c r="B106" s="446" t="s">
        <v>365</v>
      </c>
      <c r="C106" s="474">
        <v>58</v>
      </c>
      <c r="D106" s="475">
        <v>0.14356435643564355</v>
      </c>
      <c r="E106" s="475">
        <v>0.14427860696517414</v>
      </c>
      <c r="F106" s="461"/>
      <c r="G106" s="444"/>
      <c r="H106" s="444"/>
      <c r="I106" s="444"/>
      <c r="J106" s="444"/>
      <c r="K106" s="447"/>
    </row>
    <row r="107" spans="1:11" ht="11.25">
      <c r="A107" s="461"/>
      <c r="B107" s="446" t="s">
        <v>367</v>
      </c>
      <c r="C107" s="474">
        <v>20</v>
      </c>
      <c r="D107" s="475">
        <v>0.04950495049504951</v>
      </c>
      <c r="E107" s="475">
        <v>0.04975124378109453</v>
      </c>
      <c r="F107" s="461"/>
      <c r="G107" s="444"/>
      <c r="H107" s="444"/>
      <c r="I107" s="444"/>
      <c r="J107" s="444"/>
      <c r="K107" s="447"/>
    </row>
    <row r="108" spans="1:11" ht="11.25">
      <c r="A108" s="464"/>
      <c r="B108" s="450" t="s">
        <v>101</v>
      </c>
      <c r="C108" s="487">
        <v>2</v>
      </c>
      <c r="D108" s="488">
        <v>0.0049504950495049506</v>
      </c>
      <c r="E108" s="489" t="s">
        <v>102</v>
      </c>
      <c r="F108" s="461"/>
      <c r="G108" s="444"/>
      <c r="H108" s="444"/>
      <c r="I108" s="444"/>
      <c r="J108" s="444"/>
      <c r="K108" s="447"/>
    </row>
    <row r="109" spans="1:11" ht="11.25">
      <c r="A109" s="490" t="s">
        <v>388</v>
      </c>
      <c r="B109" s="491" t="s">
        <v>389</v>
      </c>
      <c r="C109" s="454"/>
      <c r="D109" s="492"/>
      <c r="E109" s="456"/>
      <c r="F109" s="461"/>
      <c r="G109" s="444"/>
      <c r="H109" s="444"/>
      <c r="I109" s="444"/>
      <c r="J109" s="444"/>
      <c r="K109" s="447"/>
    </row>
    <row r="110" spans="1:11" ht="11.25">
      <c r="A110" s="461"/>
      <c r="B110" s="493" t="s">
        <v>390</v>
      </c>
      <c r="C110" s="474">
        <v>58</v>
      </c>
      <c r="D110" s="475">
        <v>0.14356435643564355</v>
      </c>
      <c r="E110" s="475">
        <v>0.14392059553349876</v>
      </c>
      <c r="F110" s="461"/>
      <c r="G110" s="444"/>
      <c r="H110" s="444"/>
      <c r="I110" s="444"/>
      <c r="J110" s="444"/>
      <c r="K110" s="447"/>
    </row>
    <row r="111" spans="1:11" ht="11.25">
      <c r="A111" s="461"/>
      <c r="B111" s="493" t="s">
        <v>391</v>
      </c>
      <c r="C111" s="474">
        <v>205</v>
      </c>
      <c r="D111" s="475">
        <v>0.5074257425742574</v>
      </c>
      <c r="E111" s="475">
        <v>0.5086848635235732</v>
      </c>
      <c r="F111" s="461"/>
      <c r="G111" s="444"/>
      <c r="H111" s="444"/>
      <c r="I111" s="444"/>
      <c r="J111" s="444"/>
      <c r="K111" s="447"/>
    </row>
    <row r="112" spans="1:11" ht="11.25">
      <c r="A112" s="461"/>
      <c r="B112" s="493" t="s">
        <v>392</v>
      </c>
      <c r="C112" s="474">
        <v>106</v>
      </c>
      <c r="D112" s="475">
        <v>0.2623762376237624</v>
      </c>
      <c r="E112" s="475">
        <v>0.2630272952853598</v>
      </c>
      <c r="F112" s="461"/>
      <c r="G112" s="444"/>
      <c r="H112" s="444"/>
      <c r="I112" s="444"/>
      <c r="J112" s="444"/>
      <c r="K112" s="447"/>
    </row>
    <row r="113" spans="1:11" ht="11.25">
      <c r="A113" s="461"/>
      <c r="B113" s="493" t="s">
        <v>393</v>
      </c>
      <c r="C113" s="474">
        <v>30</v>
      </c>
      <c r="D113" s="475">
        <v>0.07425742574257425</v>
      </c>
      <c r="E113" s="475">
        <v>0.07444168734491315</v>
      </c>
      <c r="F113" s="461"/>
      <c r="G113" s="444"/>
      <c r="H113" s="444"/>
      <c r="I113" s="444"/>
      <c r="J113" s="444"/>
      <c r="K113" s="447"/>
    </row>
    <row r="114" spans="1:11" ht="11.25">
      <c r="A114" s="461"/>
      <c r="B114" s="493" t="s">
        <v>394</v>
      </c>
      <c r="C114" s="474">
        <v>4</v>
      </c>
      <c r="D114" s="475">
        <v>0.009900990099009901</v>
      </c>
      <c r="E114" s="475">
        <v>0.009925558312655087</v>
      </c>
      <c r="F114" s="461"/>
      <c r="G114" s="444"/>
      <c r="H114" s="444"/>
      <c r="I114" s="444"/>
      <c r="J114" s="444"/>
      <c r="K114" s="447"/>
    </row>
    <row r="115" spans="1:11" ht="11.25">
      <c r="A115" s="464"/>
      <c r="B115" s="451" t="s">
        <v>101</v>
      </c>
      <c r="C115" s="487">
        <v>1</v>
      </c>
      <c r="D115" s="488">
        <v>0.0024752475247524753</v>
      </c>
      <c r="E115" s="467" t="s">
        <v>102</v>
      </c>
      <c r="F115" s="461"/>
      <c r="G115" s="444"/>
      <c r="H115" s="444"/>
      <c r="I115" s="444"/>
      <c r="J115" s="444"/>
      <c r="K115" s="447"/>
    </row>
    <row r="116" spans="1:18" ht="11.25">
      <c r="A116" s="494" t="s">
        <v>395</v>
      </c>
      <c r="B116" s="495" t="s">
        <v>396</v>
      </c>
      <c r="C116" s="454"/>
      <c r="D116" s="492"/>
      <c r="E116" s="496"/>
      <c r="F116" s="461"/>
      <c r="G116" s="444"/>
      <c r="H116" s="444"/>
      <c r="I116" s="444"/>
      <c r="J116" s="444"/>
      <c r="K116" s="447"/>
      <c r="N116" s="534"/>
      <c r="O116" s="534"/>
      <c r="P116" s="534"/>
      <c r="Q116" s="534"/>
      <c r="R116" s="534"/>
    </row>
    <row r="117" spans="1:18" ht="11.25">
      <c r="A117" s="476" t="s">
        <v>349</v>
      </c>
      <c r="B117" s="493" t="s">
        <v>397</v>
      </c>
      <c r="C117" s="474"/>
      <c r="D117" s="475"/>
      <c r="E117" s="462"/>
      <c r="F117" s="461"/>
      <c r="G117" s="444"/>
      <c r="H117" s="444"/>
      <c r="I117" s="444"/>
      <c r="J117" s="444"/>
      <c r="K117" s="447"/>
      <c r="N117" s="534"/>
      <c r="O117" s="534"/>
      <c r="P117" s="534"/>
      <c r="Q117" s="534"/>
      <c r="R117" s="534"/>
    </row>
    <row r="118" spans="1:18" ht="11.25">
      <c r="A118" s="461"/>
      <c r="B118" s="493" t="s">
        <v>398</v>
      </c>
      <c r="C118" s="474">
        <v>228</v>
      </c>
      <c r="D118" s="475">
        <v>0.5643564356435643</v>
      </c>
      <c r="E118" s="475">
        <v>0.5643564356435643</v>
      </c>
      <c r="F118" s="461"/>
      <c r="G118" s="444"/>
      <c r="H118" s="444"/>
      <c r="I118" s="444"/>
      <c r="J118" s="444"/>
      <c r="K118" s="447"/>
      <c r="N118" s="534"/>
      <c r="O118" s="534" t="s">
        <v>397</v>
      </c>
      <c r="P118" s="534" t="s">
        <v>399</v>
      </c>
      <c r="Q118" s="534" t="s">
        <v>400</v>
      </c>
      <c r="R118" s="534"/>
    </row>
    <row r="119" spans="1:18" ht="11.25">
      <c r="A119" s="461"/>
      <c r="B119" s="493" t="s">
        <v>401</v>
      </c>
      <c r="C119" s="474">
        <v>103</v>
      </c>
      <c r="D119" s="475">
        <v>0.25495049504950495</v>
      </c>
      <c r="E119" s="475">
        <v>0.25495049504950495</v>
      </c>
      <c r="F119" s="461"/>
      <c r="G119" s="444"/>
      <c r="H119" s="444"/>
      <c r="I119" s="444"/>
      <c r="J119" s="444"/>
      <c r="K119" s="447"/>
      <c r="N119" s="535" t="s">
        <v>398</v>
      </c>
      <c r="O119" s="536">
        <v>0.5643564356435643</v>
      </c>
      <c r="P119" s="537">
        <v>0.2562189054726368</v>
      </c>
      <c r="Q119" s="537">
        <v>0.71712158808933</v>
      </c>
      <c r="R119" s="534"/>
    </row>
    <row r="120" spans="1:18" ht="11.25">
      <c r="A120" s="461"/>
      <c r="B120" s="493" t="s">
        <v>402</v>
      </c>
      <c r="C120" s="474">
        <v>50</v>
      </c>
      <c r="D120" s="475">
        <v>0.12376237623762376</v>
      </c>
      <c r="E120" s="475">
        <v>0.12376237623762376</v>
      </c>
      <c r="F120" s="461"/>
      <c r="G120" s="444"/>
      <c r="H120" s="444"/>
      <c r="I120" s="444"/>
      <c r="J120" s="444"/>
      <c r="K120" s="447"/>
      <c r="N120" s="535" t="s">
        <v>401</v>
      </c>
      <c r="O120" s="536">
        <v>0.25495049504950495</v>
      </c>
      <c r="P120" s="537">
        <v>0.34328358208955223</v>
      </c>
      <c r="Q120" s="537">
        <v>0.2109181141439206</v>
      </c>
      <c r="R120" s="534"/>
    </row>
    <row r="121" spans="1:18" ht="11.25">
      <c r="A121" s="461"/>
      <c r="B121" s="446" t="s">
        <v>403</v>
      </c>
      <c r="C121" s="474">
        <v>23</v>
      </c>
      <c r="D121" s="475">
        <v>0.05693069306930693</v>
      </c>
      <c r="E121" s="475">
        <v>0.05693069306930693</v>
      </c>
      <c r="F121" s="461"/>
      <c r="G121" s="444"/>
      <c r="H121" s="444"/>
      <c r="I121" s="444"/>
      <c r="J121" s="444"/>
      <c r="K121" s="447"/>
      <c r="N121" s="535" t="s">
        <v>402</v>
      </c>
      <c r="O121" s="536">
        <v>0.12376237623762376</v>
      </c>
      <c r="P121" s="537">
        <v>0.2562189054726368</v>
      </c>
      <c r="Q121" s="537">
        <v>0.04466501240694789</v>
      </c>
      <c r="R121" s="534"/>
    </row>
    <row r="122" spans="1:18" ht="11.25">
      <c r="A122" s="478"/>
      <c r="B122" s="479" t="s">
        <v>101</v>
      </c>
      <c r="C122" s="480">
        <v>0</v>
      </c>
      <c r="D122" s="481">
        <v>0</v>
      </c>
      <c r="E122" s="482" t="s">
        <v>102</v>
      </c>
      <c r="F122" s="461"/>
      <c r="G122" s="444"/>
      <c r="H122" s="444"/>
      <c r="I122" s="444"/>
      <c r="J122" s="444"/>
      <c r="K122" s="447"/>
      <c r="N122" s="535" t="s">
        <v>403</v>
      </c>
      <c r="O122" s="536">
        <v>0.05693069306930693</v>
      </c>
      <c r="P122" s="537">
        <v>0.14427860696517414</v>
      </c>
      <c r="Q122" s="537">
        <v>0.02729528535980149</v>
      </c>
      <c r="R122" s="534"/>
    </row>
    <row r="123" spans="1:18" ht="11.25">
      <c r="A123" s="476" t="s">
        <v>370</v>
      </c>
      <c r="B123" s="493" t="s">
        <v>399</v>
      </c>
      <c r="C123" s="474"/>
      <c r="D123" s="475"/>
      <c r="E123" s="497"/>
      <c r="F123" s="461"/>
      <c r="G123" s="444"/>
      <c r="H123" s="444"/>
      <c r="I123" s="444"/>
      <c r="J123" s="444"/>
      <c r="K123" s="447"/>
      <c r="N123" s="534"/>
      <c r="O123" s="534"/>
      <c r="P123" s="534"/>
      <c r="Q123" s="534"/>
      <c r="R123" s="534"/>
    </row>
    <row r="124" spans="1:18" ht="11.25">
      <c r="A124" s="461"/>
      <c r="B124" s="493" t="s">
        <v>398</v>
      </c>
      <c r="C124" s="474">
        <v>103</v>
      </c>
      <c r="D124" s="475">
        <v>0.25495049504950495</v>
      </c>
      <c r="E124" s="475">
        <v>0.2562189054726368</v>
      </c>
      <c r="F124" s="461"/>
      <c r="G124" s="444"/>
      <c r="H124" s="444"/>
      <c r="I124" s="444"/>
      <c r="J124" s="444"/>
      <c r="K124" s="447"/>
      <c r="N124" s="534"/>
      <c r="O124" s="534"/>
      <c r="P124" s="534"/>
      <c r="Q124" s="534"/>
      <c r="R124" s="534"/>
    </row>
    <row r="125" spans="1:18" ht="11.25">
      <c r="A125" s="461"/>
      <c r="B125" s="493" t="s">
        <v>401</v>
      </c>
      <c r="C125" s="474">
        <v>138</v>
      </c>
      <c r="D125" s="475">
        <v>0.3415841584158416</v>
      </c>
      <c r="E125" s="475">
        <v>0.34328358208955223</v>
      </c>
      <c r="F125" s="461"/>
      <c r="G125" s="444"/>
      <c r="H125" s="444"/>
      <c r="I125" s="444"/>
      <c r="J125" s="444"/>
      <c r="K125" s="447"/>
      <c r="N125" s="534" t="s">
        <v>404</v>
      </c>
      <c r="O125" s="537">
        <v>0.8193069306930693</v>
      </c>
      <c r="P125" s="537">
        <v>0.599502487562189</v>
      </c>
      <c r="Q125" s="537">
        <v>0.9280397022332506</v>
      </c>
      <c r="R125" s="534"/>
    </row>
    <row r="126" spans="1:18" ht="11.25">
      <c r="A126" s="461"/>
      <c r="B126" s="493" t="s">
        <v>402</v>
      </c>
      <c r="C126" s="474">
        <v>103</v>
      </c>
      <c r="D126" s="475">
        <v>0.25495049504950495</v>
      </c>
      <c r="E126" s="475">
        <v>0.2562189054726368</v>
      </c>
      <c r="F126" s="461"/>
      <c r="G126" s="444"/>
      <c r="H126" s="444"/>
      <c r="I126" s="444"/>
      <c r="J126" s="444"/>
      <c r="K126" s="447"/>
      <c r="N126" s="534"/>
      <c r="O126" s="534"/>
      <c r="P126" s="534"/>
      <c r="Q126" s="534"/>
      <c r="R126" s="534"/>
    </row>
    <row r="127" spans="1:11" ht="11.25">
      <c r="A127" s="461"/>
      <c r="B127" s="493" t="s">
        <v>403</v>
      </c>
      <c r="C127" s="474">
        <v>58</v>
      </c>
      <c r="D127" s="475">
        <v>0.14356435643564355</v>
      </c>
      <c r="E127" s="475">
        <v>0.14427860696517414</v>
      </c>
      <c r="F127" s="461"/>
      <c r="G127" s="444"/>
      <c r="H127" s="444"/>
      <c r="I127" s="444"/>
      <c r="J127" s="444"/>
      <c r="K127" s="447"/>
    </row>
    <row r="128" spans="1:11" ht="11.25">
      <c r="A128" s="478"/>
      <c r="B128" s="479" t="s">
        <v>101</v>
      </c>
      <c r="C128" s="480">
        <v>2</v>
      </c>
      <c r="D128" s="481">
        <v>0.0049504950495049506</v>
      </c>
      <c r="E128" s="482" t="s">
        <v>102</v>
      </c>
      <c r="F128" s="461"/>
      <c r="G128" s="444"/>
      <c r="H128" s="444"/>
      <c r="I128" s="444"/>
      <c r="J128" s="444"/>
      <c r="K128" s="447"/>
    </row>
    <row r="129" spans="1:11" ht="11.25">
      <c r="A129" s="476" t="s">
        <v>373</v>
      </c>
      <c r="B129" s="493" t="s">
        <v>400</v>
      </c>
      <c r="C129" s="474"/>
      <c r="D129" s="475"/>
      <c r="E129" s="497"/>
      <c r="F129" s="461"/>
      <c r="G129" s="444"/>
      <c r="H129" s="444"/>
      <c r="I129" s="444"/>
      <c r="J129" s="444"/>
      <c r="K129" s="447"/>
    </row>
    <row r="130" spans="1:11" ht="11.25">
      <c r="A130" s="461"/>
      <c r="B130" s="493" t="s">
        <v>398</v>
      </c>
      <c r="C130" s="474">
        <v>289</v>
      </c>
      <c r="D130" s="475">
        <v>0.7153465346534653</v>
      </c>
      <c r="E130" s="475">
        <v>0.71712158808933</v>
      </c>
      <c r="F130" s="461"/>
      <c r="G130" s="444"/>
      <c r="H130" s="444"/>
      <c r="I130" s="444"/>
      <c r="J130" s="444"/>
      <c r="K130" s="447"/>
    </row>
    <row r="131" spans="1:11" ht="11.25">
      <c r="A131" s="461"/>
      <c r="B131" s="493" t="s">
        <v>401</v>
      </c>
      <c r="C131" s="474">
        <v>85</v>
      </c>
      <c r="D131" s="475">
        <v>0.2103960396039604</v>
      </c>
      <c r="E131" s="475">
        <v>0.2109181141439206</v>
      </c>
      <c r="F131" s="461"/>
      <c r="G131" s="444"/>
      <c r="H131" s="444"/>
      <c r="I131" s="444"/>
      <c r="J131" s="444"/>
      <c r="K131" s="447"/>
    </row>
    <row r="132" spans="1:11" ht="11.25">
      <c r="A132" s="461"/>
      <c r="B132" s="493" t="s">
        <v>402</v>
      </c>
      <c r="C132" s="474">
        <v>18</v>
      </c>
      <c r="D132" s="475">
        <v>0.04455445544554455</v>
      </c>
      <c r="E132" s="475">
        <v>0.04466501240694789</v>
      </c>
      <c r="F132" s="461"/>
      <c r="G132" s="444"/>
      <c r="H132" s="444"/>
      <c r="I132" s="444"/>
      <c r="J132" s="444"/>
      <c r="K132" s="447"/>
    </row>
    <row r="133" spans="1:11" ht="11.25">
      <c r="A133" s="461"/>
      <c r="B133" s="446" t="s">
        <v>403</v>
      </c>
      <c r="C133" s="474">
        <v>11</v>
      </c>
      <c r="D133" s="475">
        <v>0.027227722772277228</v>
      </c>
      <c r="E133" s="475">
        <v>0.02729528535980149</v>
      </c>
      <c r="F133" s="461"/>
      <c r="G133" s="444"/>
      <c r="H133" s="444"/>
      <c r="I133" s="444"/>
      <c r="J133" s="444"/>
      <c r="K133" s="447"/>
    </row>
    <row r="134" spans="1:11" ht="11.25">
      <c r="A134" s="461"/>
      <c r="B134" s="479" t="s">
        <v>101</v>
      </c>
      <c r="C134" s="487">
        <v>1</v>
      </c>
      <c r="D134" s="488">
        <v>0.0024752475247524753</v>
      </c>
      <c r="E134" s="482" t="s">
        <v>102</v>
      </c>
      <c r="F134" s="461"/>
      <c r="G134" s="444"/>
      <c r="H134" s="444"/>
      <c r="I134" s="444"/>
      <c r="J134" s="444"/>
      <c r="K134" s="447"/>
    </row>
    <row r="135" spans="1:11" ht="11.25">
      <c r="A135" s="490" t="s">
        <v>337</v>
      </c>
      <c r="B135" s="491" t="s">
        <v>338</v>
      </c>
      <c r="C135" s="440"/>
      <c r="D135" s="492"/>
      <c r="E135" s="496"/>
      <c r="F135" s="461"/>
      <c r="G135" s="444"/>
      <c r="H135" s="444"/>
      <c r="I135" s="444"/>
      <c r="J135" s="444"/>
      <c r="K135" s="447"/>
    </row>
    <row r="136" spans="1:11" ht="11.25">
      <c r="A136" s="461"/>
      <c r="B136" s="493" t="s">
        <v>339</v>
      </c>
      <c r="C136" s="446"/>
      <c r="D136" s="475"/>
      <c r="E136" s="462"/>
      <c r="F136" s="461"/>
      <c r="G136" s="444"/>
      <c r="H136" s="444"/>
      <c r="I136" s="444"/>
      <c r="J136" s="444"/>
      <c r="K136" s="447"/>
    </row>
    <row r="137" spans="1:11" ht="11.25">
      <c r="A137" s="461"/>
      <c r="B137" s="493" t="s">
        <v>340</v>
      </c>
      <c r="C137" s="446">
        <v>42</v>
      </c>
      <c r="D137" s="475">
        <v>0.10396039603960396</v>
      </c>
      <c r="E137" s="475">
        <v>0.10396039603960396</v>
      </c>
      <c r="F137" s="461"/>
      <c r="G137" s="444"/>
      <c r="H137" s="444"/>
      <c r="I137" s="444"/>
      <c r="J137" s="444"/>
      <c r="K137" s="447"/>
    </row>
    <row r="138" spans="1:11" ht="11.25">
      <c r="A138" s="461"/>
      <c r="B138" s="493" t="s">
        <v>341</v>
      </c>
      <c r="C138" s="446">
        <v>155</v>
      </c>
      <c r="D138" s="475">
        <v>0.38366336633663367</v>
      </c>
      <c r="E138" s="475">
        <v>0.38366336633663367</v>
      </c>
      <c r="F138" s="461"/>
      <c r="G138" s="444"/>
      <c r="H138" s="444"/>
      <c r="I138" s="444"/>
      <c r="J138" s="444"/>
      <c r="K138" s="447"/>
    </row>
    <row r="139" spans="1:11" ht="11.25">
      <c r="A139" s="461"/>
      <c r="B139" s="493" t="s">
        <v>342</v>
      </c>
      <c r="C139" s="446">
        <v>184</v>
      </c>
      <c r="D139" s="475">
        <v>0.45544554455445546</v>
      </c>
      <c r="E139" s="475">
        <v>0.45544554455445546</v>
      </c>
      <c r="F139" s="461"/>
      <c r="G139" s="444"/>
      <c r="H139" s="444"/>
      <c r="I139" s="444"/>
      <c r="J139" s="444"/>
      <c r="K139" s="447"/>
    </row>
    <row r="140" spans="1:11" ht="11.25">
      <c r="A140" s="461"/>
      <c r="B140" s="493" t="s">
        <v>343</v>
      </c>
      <c r="C140" s="446">
        <v>20</v>
      </c>
      <c r="D140" s="475">
        <v>0.04950495049504951</v>
      </c>
      <c r="E140" s="475">
        <v>0.04950495049504951</v>
      </c>
      <c r="F140" s="461"/>
      <c r="G140" s="444"/>
      <c r="H140" s="444"/>
      <c r="I140" s="444"/>
      <c r="J140" s="444"/>
      <c r="K140" s="447"/>
    </row>
    <row r="141" spans="1:11" ht="11.25">
      <c r="A141" s="461"/>
      <c r="B141" s="493" t="s">
        <v>344</v>
      </c>
      <c r="C141" s="446">
        <v>3</v>
      </c>
      <c r="D141" s="475">
        <v>0.007425742574257425</v>
      </c>
      <c r="E141" s="475">
        <v>0.007425742574257425</v>
      </c>
      <c r="F141" s="461"/>
      <c r="G141" s="444"/>
      <c r="H141" s="444"/>
      <c r="I141" s="444"/>
      <c r="J141" s="444"/>
      <c r="K141" s="447"/>
    </row>
    <row r="142" spans="1:11" ht="11.25">
      <c r="A142" s="464"/>
      <c r="B142" s="451" t="s">
        <v>101</v>
      </c>
      <c r="C142" s="450">
        <v>0</v>
      </c>
      <c r="D142" s="488">
        <v>0</v>
      </c>
      <c r="E142" s="467" t="s">
        <v>102</v>
      </c>
      <c r="F142" s="464"/>
      <c r="G142" s="449"/>
      <c r="H142" s="449"/>
      <c r="I142" s="449"/>
      <c r="J142" s="449"/>
      <c r="K142" s="465"/>
    </row>
    <row r="143" spans="1:11" ht="12.75">
      <c r="A143" s="437" t="s">
        <v>22</v>
      </c>
      <c r="B143" s="438"/>
      <c r="C143" s="439"/>
      <c r="D143" s="486"/>
      <c r="E143" s="486"/>
      <c r="F143" s="440"/>
      <c r="G143" s="440"/>
      <c r="H143" s="440"/>
      <c r="I143" s="440"/>
      <c r="J143" s="440"/>
      <c r="K143" s="441" t="s">
        <v>405</v>
      </c>
    </row>
    <row r="144" spans="1:11" ht="12.75">
      <c r="A144" s="443" t="s">
        <v>6</v>
      </c>
      <c r="B144" s="444"/>
      <c r="C144" s="445"/>
      <c r="D144" s="445"/>
      <c r="E144" s="445"/>
      <c r="F144" s="446"/>
      <c r="G144" s="446"/>
      <c r="H144" s="446"/>
      <c r="I144" s="446"/>
      <c r="J144" s="446"/>
      <c r="K144" s="447"/>
    </row>
    <row r="145" spans="1:11" ht="12.75">
      <c r="A145" s="112" t="s">
        <v>346</v>
      </c>
      <c r="B145" s="444"/>
      <c r="C145" s="445"/>
      <c r="D145" s="445"/>
      <c r="E145" s="445"/>
      <c r="F145" s="446"/>
      <c r="G145" s="446"/>
      <c r="H145" s="446"/>
      <c r="I145" s="446"/>
      <c r="J145" s="446"/>
      <c r="K145" s="447"/>
    </row>
    <row r="146" spans="1:15" ht="12.75">
      <c r="A146" s="448" t="s">
        <v>347</v>
      </c>
      <c r="B146" s="449"/>
      <c r="C146" s="449"/>
      <c r="D146" s="449"/>
      <c r="E146" s="449"/>
      <c r="F146" s="449"/>
      <c r="G146" s="449"/>
      <c r="H146" s="450"/>
      <c r="I146" s="450"/>
      <c r="J146" s="450"/>
      <c r="K146" s="451"/>
      <c r="L146" s="452"/>
      <c r="M146" s="453"/>
      <c r="N146" s="452"/>
      <c r="O146" s="452"/>
    </row>
    <row r="147" spans="1:18" ht="9.75" customHeight="1">
      <c r="A147" s="454"/>
      <c r="B147" s="455"/>
      <c r="C147" s="454"/>
      <c r="D147" s="456" t="s">
        <v>29</v>
      </c>
      <c r="E147" s="458" t="s">
        <v>29</v>
      </c>
      <c r="F147" s="457"/>
      <c r="G147" s="438"/>
      <c r="H147" s="456"/>
      <c r="I147" s="456"/>
      <c r="J147" s="456"/>
      <c r="K147" s="458"/>
      <c r="L147" s="453"/>
      <c r="M147" s="453"/>
      <c r="N147" s="453"/>
      <c r="O147" s="453"/>
      <c r="P147" s="453"/>
      <c r="Q147" s="453"/>
      <c r="R147" s="453"/>
    </row>
    <row r="148" spans="1:26" ht="11.25" customHeight="1">
      <c r="A148" s="459"/>
      <c r="B148" s="460" t="s">
        <v>379</v>
      </c>
      <c r="C148" s="461"/>
      <c r="D148" s="462" t="s">
        <v>91</v>
      </c>
      <c r="E148" s="463" t="s">
        <v>92</v>
      </c>
      <c r="F148" s="461"/>
      <c r="G148" s="444"/>
      <c r="H148" s="462"/>
      <c r="I148" s="462"/>
      <c r="J148" s="462"/>
      <c r="K148" s="463"/>
      <c r="L148" s="453"/>
      <c r="M148" s="539"/>
      <c r="N148" s="539"/>
      <c r="O148" s="539"/>
      <c r="P148" s="539"/>
      <c r="Q148" s="539"/>
      <c r="R148" s="539"/>
      <c r="S148" s="539"/>
      <c r="T148" s="538"/>
      <c r="U148" s="538"/>
      <c r="V148" s="538"/>
      <c r="W148" s="538"/>
      <c r="X148" s="538"/>
      <c r="Y148" s="538"/>
      <c r="Z148" s="538"/>
    </row>
    <row r="149" spans="1:26" ht="9.75" customHeight="1">
      <c r="A149" s="464"/>
      <c r="B149" s="465"/>
      <c r="C149" s="466" t="s">
        <v>28</v>
      </c>
      <c r="D149" s="467" t="s">
        <v>93</v>
      </c>
      <c r="E149" s="489" t="s">
        <v>93</v>
      </c>
      <c r="F149" s="461"/>
      <c r="G149" s="444"/>
      <c r="H149" s="462"/>
      <c r="I149" s="462"/>
      <c r="J149" s="462"/>
      <c r="K149" s="463"/>
      <c r="L149" s="453"/>
      <c r="M149" s="539"/>
      <c r="N149" s="539"/>
      <c r="O149" s="535" t="s">
        <v>406</v>
      </c>
      <c r="P149" s="535" t="s">
        <v>407</v>
      </c>
      <c r="Q149" s="535" t="s">
        <v>408</v>
      </c>
      <c r="R149" s="535" t="s">
        <v>409</v>
      </c>
      <c r="S149" s="535" t="s">
        <v>410</v>
      </c>
      <c r="T149" s="535" t="s">
        <v>411</v>
      </c>
      <c r="U149" s="535" t="s">
        <v>412</v>
      </c>
      <c r="V149" s="535" t="s">
        <v>413</v>
      </c>
      <c r="W149" s="538"/>
      <c r="X149" s="538"/>
      <c r="Y149" s="538"/>
      <c r="Z149" s="538"/>
    </row>
    <row r="150" spans="1:26" ht="11.25">
      <c r="A150" s="494" t="s">
        <v>414</v>
      </c>
      <c r="B150" s="495" t="s">
        <v>415</v>
      </c>
      <c r="C150" s="440"/>
      <c r="D150" s="492"/>
      <c r="E150" s="498"/>
      <c r="F150" s="461"/>
      <c r="G150" s="444"/>
      <c r="H150" s="444"/>
      <c r="I150" s="444"/>
      <c r="J150" s="444"/>
      <c r="K150" s="447"/>
      <c r="M150" s="538"/>
      <c r="N150" s="535" t="s">
        <v>416</v>
      </c>
      <c r="O150" s="540">
        <v>0.2935323383084577</v>
      </c>
      <c r="P150" s="540">
        <v>0.20698254364089774</v>
      </c>
      <c r="Q150" s="540">
        <v>0.3805970149253731</v>
      </c>
      <c r="R150" s="540">
        <v>0.33665835411471323</v>
      </c>
      <c r="S150" s="540">
        <v>0.3706467661691542</v>
      </c>
      <c r="T150" s="540">
        <v>0.09203980099502487</v>
      </c>
      <c r="U150" s="540">
        <v>0.4054726368159204</v>
      </c>
      <c r="V150" s="540">
        <v>0.1890547263681592</v>
      </c>
      <c r="W150" s="538"/>
      <c r="X150" s="538"/>
      <c r="Y150" s="538"/>
      <c r="Z150" s="538"/>
    </row>
    <row r="151" spans="1:26" ht="11.25">
      <c r="A151" s="476" t="s">
        <v>349</v>
      </c>
      <c r="B151" s="493" t="s">
        <v>406</v>
      </c>
      <c r="C151" s="446"/>
      <c r="D151" s="475"/>
      <c r="E151" s="463"/>
      <c r="F151" s="461"/>
      <c r="G151" s="444"/>
      <c r="H151" s="444"/>
      <c r="I151" s="444"/>
      <c r="J151" s="444"/>
      <c r="K151" s="447"/>
      <c r="M151" s="538"/>
      <c r="N151" s="535" t="s">
        <v>417</v>
      </c>
      <c r="O151" s="540">
        <v>0.5223880597014925</v>
      </c>
      <c r="P151" s="540">
        <v>0.48129675810473815</v>
      </c>
      <c r="Q151" s="540">
        <v>0.4154228855721393</v>
      </c>
      <c r="R151" s="540">
        <v>0.40399002493765584</v>
      </c>
      <c r="S151" s="540">
        <v>0.4577114427860697</v>
      </c>
      <c r="T151" s="540">
        <v>0.2064676616915423</v>
      </c>
      <c r="U151" s="540">
        <v>0.30845771144278605</v>
      </c>
      <c r="V151" s="540">
        <v>0.4154228855721393</v>
      </c>
      <c r="W151" s="538"/>
      <c r="X151" s="538"/>
      <c r="Y151" s="538"/>
      <c r="Z151" s="538"/>
    </row>
    <row r="152" spans="1:26" ht="11.25">
      <c r="A152" s="461"/>
      <c r="B152" s="493" t="s">
        <v>416</v>
      </c>
      <c r="C152" s="446">
        <v>118</v>
      </c>
      <c r="D152" s="475">
        <v>0.29207920792079206</v>
      </c>
      <c r="E152" s="499">
        <v>0.2935323383084577</v>
      </c>
      <c r="F152" s="461"/>
      <c r="G152" s="444"/>
      <c r="H152" s="444"/>
      <c r="I152" s="444"/>
      <c r="J152" s="444"/>
      <c r="K152" s="447"/>
      <c r="M152" s="538"/>
      <c r="N152" s="535" t="s">
        <v>418</v>
      </c>
      <c r="O152" s="540">
        <v>0.18407960199004975</v>
      </c>
      <c r="P152" s="540">
        <v>0.3117206982543641</v>
      </c>
      <c r="Q152" s="540">
        <v>0.20398009950248755</v>
      </c>
      <c r="R152" s="540">
        <v>0.2593516209476309</v>
      </c>
      <c r="S152" s="540">
        <v>0.17164179104477612</v>
      </c>
      <c r="T152" s="540">
        <v>0.7014925373134329</v>
      </c>
      <c r="U152" s="540">
        <v>0.2860696517412935</v>
      </c>
      <c r="V152" s="540">
        <v>0.39552238805970147</v>
      </c>
      <c r="W152" s="538"/>
      <c r="X152" s="538"/>
      <c r="Y152" s="538"/>
      <c r="Z152" s="538"/>
    </row>
    <row r="153" spans="1:26" ht="11.25">
      <c r="A153" s="461"/>
      <c r="B153" s="493" t="s">
        <v>417</v>
      </c>
      <c r="C153" s="446">
        <v>210</v>
      </c>
      <c r="D153" s="475">
        <v>0.5198019801980198</v>
      </c>
      <c r="E153" s="499">
        <v>0.5223880597014925</v>
      </c>
      <c r="F153" s="461"/>
      <c r="G153" s="444"/>
      <c r="H153" s="444"/>
      <c r="I153" s="444"/>
      <c r="J153" s="444"/>
      <c r="K153" s="447"/>
      <c r="M153" s="538"/>
      <c r="N153" s="535" t="s">
        <v>101</v>
      </c>
      <c r="O153" s="540" t="s">
        <v>102</v>
      </c>
      <c r="P153" s="538"/>
      <c r="Q153" s="540" t="s">
        <v>102</v>
      </c>
      <c r="R153" s="540" t="s">
        <v>102</v>
      </c>
      <c r="S153" s="538"/>
      <c r="T153" s="538"/>
      <c r="U153" s="538"/>
      <c r="V153" s="538"/>
      <c r="W153" s="538"/>
      <c r="X153" s="538"/>
      <c r="Y153" s="538"/>
      <c r="Z153" s="538"/>
    </row>
    <row r="154" spans="1:26" ht="11.25">
      <c r="A154" s="461"/>
      <c r="B154" s="493" t="s">
        <v>418</v>
      </c>
      <c r="C154" s="446">
        <v>74</v>
      </c>
      <c r="D154" s="475">
        <v>0.18316831683168316</v>
      </c>
      <c r="E154" s="499">
        <v>0.18407960199004975</v>
      </c>
      <c r="F154" s="461"/>
      <c r="G154" s="444"/>
      <c r="H154" s="444"/>
      <c r="I154" s="444"/>
      <c r="J154" s="444"/>
      <c r="K154" s="447"/>
      <c r="M154" s="538"/>
      <c r="N154" s="538"/>
      <c r="O154" s="538"/>
      <c r="P154" s="540" t="s">
        <v>102</v>
      </c>
      <c r="Q154" s="538"/>
      <c r="R154" s="538"/>
      <c r="S154" s="538"/>
      <c r="T154" s="538"/>
      <c r="U154" s="538"/>
      <c r="V154" s="538"/>
      <c r="W154" s="538"/>
      <c r="X154" s="538"/>
      <c r="Y154" s="538"/>
      <c r="Z154" s="538"/>
    </row>
    <row r="155" spans="1:26" ht="11.25">
      <c r="A155" s="478"/>
      <c r="B155" s="500" t="s">
        <v>101</v>
      </c>
      <c r="C155" s="479">
        <v>2</v>
      </c>
      <c r="D155" s="481">
        <v>0.0049504950495049506</v>
      </c>
      <c r="E155" s="501" t="s">
        <v>102</v>
      </c>
      <c r="F155" s="461"/>
      <c r="G155" s="444"/>
      <c r="H155" s="444"/>
      <c r="I155" s="444"/>
      <c r="J155" s="444"/>
      <c r="K155" s="447"/>
      <c r="M155" s="538"/>
      <c r="N155" s="538"/>
      <c r="O155" s="538"/>
      <c r="P155" s="538"/>
      <c r="Q155" s="538"/>
      <c r="R155" s="538"/>
      <c r="S155" s="538"/>
      <c r="T155" s="538"/>
      <c r="U155" s="538"/>
      <c r="V155" s="538"/>
      <c r="W155" s="538"/>
      <c r="X155" s="538"/>
      <c r="Y155" s="538"/>
      <c r="Z155" s="538"/>
    </row>
    <row r="156" spans="1:26" ht="11.25">
      <c r="A156" s="476" t="s">
        <v>370</v>
      </c>
      <c r="B156" s="493" t="s">
        <v>407</v>
      </c>
      <c r="C156" s="446"/>
      <c r="D156" s="475"/>
      <c r="E156" s="502"/>
      <c r="F156" s="461"/>
      <c r="G156" s="444"/>
      <c r="H156" s="444"/>
      <c r="I156" s="444"/>
      <c r="J156" s="444"/>
      <c r="K156" s="447"/>
      <c r="M156" s="538"/>
      <c r="N156" s="538"/>
      <c r="O156" s="538"/>
      <c r="P156" s="538"/>
      <c r="Q156" s="538"/>
      <c r="R156" s="538"/>
      <c r="S156" s="538"/>
      <c r="T156" s="538"/>
      <c r="U156" s="538"/>
      <c r="V156" s="538"/>
      <c r="W156" s="538"/>
      <c r="X156" s="538"/>
      <c r="Y156" s="538"/>
      <c r="Z156" s="538"/>
    </row>
    <row r="157" spans="1:26" ht="11.25">
      <c r="A157" s="461"/>
      <c r="B157" s="493" t="s">
        <v>416</v>
      </c>
      <c r="C157" s="446">
        <v>83</v>
      </c>
      <c r="D157" s="475">
        <v>0.20544554455445543</v>
      </c>
      <c r="E157" s="499">
        <v>0.20698254364089774</v>
      </c>
      <c r="F157" s="461"/>
      <c r="G157" s="444"/>
      <c r="H157" s="444"/>
      <c r="I157" s="444"/>
      <c r="J157" s="444"/>
      <c r="K157" s="447"/>
      <c r="M157" s="538"/>
      <c r="N157" s="538"/>
      <c r="O157" s="538"/>
      <c r="P157" s="538"/>
      <c r="Q157" s="538"/>
      <c r="R157" s="538"/>
      <c r="S157" s="538"/>
      <c r="T157" s="538"/>
      <c r="U157" s="538"/>
      <c r="V157" s="538"/>
      <c r="W157" s="538"/>
      <c r="X157" s="538"/>
      <c r="Y157" s="538"/>
      <c r="Z157" s="538"/>
    </row>
    <row r="158" spans="1:26" ht="11.25">
      <c r="A158" s="461"/>
      <c r="B158" s="493" t="s">
        <v>417</v>
      </c>
      <c r="C158" s="446">
        <v>193</v>
      </c>
      <c r="D158" s="475">
        <v>0.4777227722772277</v>
      </c>
      <c r="E158" s="499">
        <v>0.48129675810473815</v>
      </c>
      <c r="F158" s="461"/>
      <c r="G158" s="444"/>
      <c r="H158" s="444"/>
      <c r="I158" s="444"/>
      <c r="J158" s="444"/>
      <c r="K158" s="447"/>
      <c r="M158" s="538"/>
      <c r="N158" s="538" t="s">
        <v>419</v>
      </c>
      <c r="O158" s="540">
        <v>0.8159203980099502</v>
      </c>
      <c r="P158" s="540">
        <v>0.6882793017456359</v>
      </c>
      <c r="Q158" s="540">
        <v>0.7960199004975124</v>
      </c>
      <c r="R158" s="540">
        <v>0.740648379052369</v>
      </c>
      <c r="S158" s="540">
        <v>0.8283582089552239</v>
      </c>
      <c r="T158" s="540">
        <v>0.29850746268656714</v>
      </c>
      <c r="U158" s="540">
        <v>0.7139303482587065</v>
      </c>
      <c r="V158" s="540">
        <v>0.6044776119402985</v>
      </c>
      <c r="W158" s="538"/>
      <c r="X158" s="538"/>
      <c r="Y158" s="538"/>
      <c r="Z158" s="538"/>
    </row>
    <row r="159" spans="1:26" ht="11.25">
      <c r="A159" s="461"/>
      <c r="B159" s="493" t="s">
        <v>418</v>
      </c>
      <c r="C159" s="446">
        <v>125</v>
      </c>
      <c r="D159" s="475">
        <v>0.3094059405940594</v>
      </c>
      <c r="E159" s="499">
        <v>0.3117206982543641</v>
      </c>
      <c r="F159" s="461"/>
      <c r="G159" s="444"/>
      <c r="H159" s="444"/>
      <c r="I159" s="444"/>
      <c r="J159" s="444"/>
      <c r="K159" s="447"/>
      <c r="M159" s="538"/>
      <c r="N159" s="538"/>
      <c r="O159" s="538"/>
      <c r="P159" s="538"/>
      <c r="Q159" s="538"/>
      <c r="R159" s="538"/>
      <c r="S159" s="538"/>
      <c r="T159" s="538"/>
      <c r="U159" s="538"/>
      <c r="V159" s="538"/>
      <c r="W159" s="538"/>
      <c r="X159" s="538"/>
      <c r="Y159" s="538"/>
      <c r="Z159" s="538"/>
    </row>
    <row r="160" spans="1:11" ht="11.25">
      <c r="A160" s="478"/>
      <c r="B160" s="500" t="s">
        <v>101</v>
      </c>
      <c r="C160" s="479">
        <v>3</v>
      </c>
      <c r="D160" s="481">
        <v>0.007425742574257425</v>
      </c>
      <c r="E160" s="501" t="s">
        <v>102</v>
      </c>
      <c r="F160" s="461"/>
      <c r="G160" s="444"/>
      <c r="H160" s="444"/>
      <c r="I160" s="444"/>
      <c r="J160" s="444"/>
      <c r="K160" s="447"/>
    </row>
    <row r="161" spans="1:11" ht="11.25">
      <c r="A161" s="476" t="s">
        <v>373</v>
      </c>
      <c r="B161" s="493" t="s">
        <v>408</v>
      </c>
      <c r="C161" s="446"/>
      <c r="D161" s="475"/>
      <c r="E161" s="463"/>
      <c r="F161" s="461"/>
      <c r="G161" s="444"/>
      <c r="H161" s="444"/>
      <c r="I161" s="444"/>
      <c r="J161" s="444"/>
      <c r="K161" s="447"/>
    </row>
    <row r="162" spans="1:11" ht="11.25">
      <c r="A162" s="461"/>
      <c r="B162" s="493" t="s">
        <v>416</v>
      </c>
      <c r="C162" s="446">
        <v>153</v>
      </c>
      <c r="D162" s="475">
        <v>0.3787128712871287</v>
      </c>
      <c r="E162" s="499">
        <v>0.3805970149253731</v>
      </c>
      <c r="F162" s="461"/>
      <c r="G162" s="444"/>
      <c r="H162" s="444"/>
      <c r="I162" s="444"/>
      <c r="J162" s="444"/>
      <c r="K162" s="447"/>
    </row>
    <row r="163" spans="1:11" ht="11.25">
      <c r="A163" s="461"/>
      <c r="B163" s="493" t="s">
        <v>417</v>
      </c>
      <c r="C163" s="446">
        <v>167</v>
      </c>
      <c r="D163" s="475">
        <v>0.41336633663366334</v>
      </c>
      <c r="E163" s="499">
        <v>0.4154228855721393</v>
      </c>
      <c r="F163" s="461"/>
      <c r="G163" s="444"/>
      <c r="H163" s="444"/>
      <c r="I163" s="444"/>
      <c r="J163" s="444"/>
      <c r="K163" s="447"/>
    </row>
    <row r="164" spans="1:11" ht="11.25">
      <c r="A164" s="461"/>
      <c r="B164" s="493" t="s">
        <v>418</v>
      </c>
      <c r="C164" s="446">
        <v>82</v>
      </c>
      <c r="D164" s="475">
        <v>0.20297029702970298</v>
      </c>
      <c r="E164" s="499">
        <v>0.20398009950248755</v>
      </c>
      <c r="F164" s="461"/>
      <c r="G164" s="444"/>
      <c r="H164" s="444"/>
      <c r="I164" s="444"/>
      <c r="J164" s="444"/>
      <c r="K164" s="447"/>
    </row>
    <row r="165" spans="1:11" ht="11.25">
      <c r="A165" s="478"/>
      <c r="B165" s="500" t="s">
        <v>101</v>
      </c>
      <c r="C165" s="479">
        <v>2</v>
      </c>
      <c r="D165" s="481">
        <v>0.0049504950495049506</v>
      </c>
      <c r="E165" s="501" t="s">
        <v>102</v>
      </c>
      <c r="F165" s="461"/>
      <c r="G165" s="444"/>
      <c r="H165" s="444"/>
      <c r="I165" s="444"/>
      <c r="J165" s="444"/>
      <c r="K165" s="447"/>
    </row>
    <row r="166" spans="1:11" ht="11.25">
      <c r="A166" s="476" t="s">
        <v>376</v>
      </c>
      <c r="B166" s="493" t="s">
        <v>409</v>
      </c>
      <c r="C166" s="446"/>
      <c r="D166" s="475"/>
      <c r="E166" s="502"/>
      <c r="F166" s="461"/>
      <c r="G166" s="444"/>
      <c r="H166" s="444"/>
      <c r="I166" s="444"/>
      <c r="J166" s="444"/>
      <c r="K166" s="447"/>
    </row>
    <row r="167" spans="1:11" ht="11.25">
      <c r="A167" s="461"/>
      <c r="B167" s="493" t="s">
        <v>416</v>
      </c>
      <c r="C167" s="446">
        <v>135</v>
      </c>
      <c r="D167" s="475">
        <v>0.3341584158415842</v>
      </c>
      <c r="E167" s="499">
        <v>0.33665835411471323</v>
      </c>
      <c r="F167" s="461"/>
      <c r="G167" s="444"/>
      <c r="H167" s="444"/>
      <c r="I167" s="444"/>
      <c r="J167" s="444"/>
      <c r="K167" s="447"/>
    </row>
    <row r="168" spans="1:11" ht="11.25">
      <c r="A168" s="461"/>
      <c r="B168" s="493" t="s">
        <v>417</v>
      </c>
      <c r="C168" s="446">
        <v>162</v>
      </c>
      <c r="D168" s="475">
        <v>0.400990099009901</v>
      </c>
      <c r="E168" s="499">
        <v>0.40399002493765584</v>
      </c>
      <c r="F168" s="461"/>
      <c r="G168" s="444"/>
      <c r="H168" s="444"/>
      <c r="I168" s="444"/>
      <c r="J168" s="444"/>
      <c r="K168" s="447"/>
    </row>
    <row r="169" spans="1:11" ht="11.25">
      <c r="A169" s="461"/>
      <c r="B169" s="493" t="s">
        <v>418</v>
      </c>
      <c r="C169" s="446">
        <v>104</v>
      </c>
      <c r="D169" s="475">
        <v>0.25742574257425743</v>
      </c>
      <c r="E169" s="499">
        <v>0.2593516209476309</v>
      </c>
      <c r="F169" s="461"/>
      <c r="G169" s="444"/>
      <c r="H169" s="444"/>
      <c r="I169" s="444"/>
      <c r="J169" s="444"/>
      <c r="K169" s="447"/>
    </row>
    <row r="170" spans="1:11" ht="11.25">
      <c r="A170" s="478"/>
      <c r="B170" s="500" t="s">
        <v>101</v>
      </c>
      <c r="C170" s="479">
        <v>3</v>
      </c>
      <c r="D170" s="481">
        <v>0.007425742574257425</v>
      </c>
      <c r="E170" s="501" t="s">
        <v>102</v>
      </c>
      <c r="F170" s="461"/>
      <c r="G170" s="444"/>
      <c r="H170" s="444"/>
      <c r="I170" s="444"/>
      <c r="J170" s="444"/>
      <c r="K170" s="447"/>
    </row>
    <row r="171" spans="1:11" ht="11.25">
      <c r="A171" s="476" t="s">
        <v>377</v>
      </c>
      <c r="B171" s="493" t="s">
        <v>410</v>
      </c>
      <c r="C171" s="446"/>
      <c r="D171" s="475"/>
      <c r="E171" s="502"/>
      <c r="F171" s="461"/>
      <c r="G171" s="444"/>
      <c r="H171" s="444"/>
      <c r="I171" s="444"/>
      <c r="J171" s="444"/>
      <c r="K171" s="447"/>
    </row>
    <row r="172" spans="1:11" ht="11.25">
      <c r="A172" s="461"/>
      <c r="B172" s="493" t="s">
        <v>416</v>
      </c>
      <c r="C172" s="446">
        <v>149</v>
      </c>
      <c r="D172" s="475">
        <v>0.3688118811881188</v>
      </c>
      <c r="E172" s="499">
        <v>0.3706467661691542</v>
      </c>
      <c r="F172" s="461"/>
      <c r="G172" s="444"/>
      <c r="H172" s="444"/>
      <c r="I172" s="444"/>
      <c r="J172" s="444"/>
      <c r="K172" s="447"/>
    </row>
    <row r="173" spans="1:11" ht="11.25">
      <c r="A173" s="461"/>
      <c r="B173" s="493" t="s">
        <v>417</v>
      </c>
      <c r="C173" s="446">
        <v>184</v>
      </c>
      <c r="D173" s="475">
        <v>0.45544554455445546</v>
      </c>
      <c r="E173" s="499">
        <v>0.4577114427860697</v>
      </c>
      <c r="F173" s="461"/>
      <c r="G173" s="444"/>
      <c r="H173" s="444"/>
      <c r="I173" s="444"/>
      <c r="J173" s="444"/>
      <c r="K173" s="447"/>
    </row>
    <row r="174" spans="1:11" ht="11.25">
      <c r="A174" s="461"/>
      <c r="B174" s="493" t="s">
        <v>418</v>
      </c>
      <c r="C174" s="446">
        <v>69</v>
      </c>
      <c r="D174" s="475">
        <v>0.1707920792079208</v>
      </c>
      <c r="E174" s="499">
        <v>0.17164179104477612</v>
      </c>
      <c r="F174" s="461"/>
      <c r="G174" s="444"/>
      <c r="H174" s="444"/>
      <c r="I174" s="444"/>
      <c r="J174" s="444"/>
      <c r="K174" s="447"/>
    </row>
    <row r="175" spans="1:11" ht="11.25">
      <c r="A175" s="478"/>
      <c r="B175" s="500" t="s">
        <v>101</v>
      </c>
      <c r="C175" s="479">
        <v>2</v>
      </c>
      <c r="D175" s="481">
        <v>0.0049504950495049506</v>
      </c>
      <c r="E175" s="501" t="s">
        <v>102</v>
      </c>
      <c r="F175" s="461"/>
      <c r="G175" s="444"/>
      <c r="H175" s="444"/>
      <c r="I175" s="444"/>
      <c r="J175" s="444"/>
      <c r="K175" s="447"/>
    </row>
    <row r="176" spans="1:11" ht="11.25">
      <c r="A176" s="476" t="s">
        <v>380</v>
      </c>
      <c r="B176" s="493" t="s">
        <v>411</v>
      </c>
      <c r="C176" s="446"/>
      <c r="D176" s="475"/>
      <c r="E176" s="502"/>
      <c r="F176" s="461"/>
      <c r="G176" s="444"/>
      <c r="H176" s="444"/>
      <c r="I176" s="444"/>
      <c r="J176" s="444"/>
      <c r="K176" s="447"/>
    </row>
    <row r="177" spans="1:11" ht="11.25">
      <c r="A177" s="461"/>
      <c r="B177" s="493" t="s">
        <v>416</v>
      </c>
      <c r="C177" s="446">
        <v>37</v>
      </c>
      <c r="D177" s="475">
        <v>0.09158415841584158</v>
      </c>
      <c r="E177" s="499">
        <v>0.09203980099502487</v>
      </c>
      <c r="F177" s="461"/>
      <c r="G177" s="444"/>
      <c r="H177" s="444"/>
      <c r="I177" s="444"/>
      <c r="J177" s="444"/>
      <c r="K177" s="447"/>
    </row>
    <row r="178" spans="1:11" ht="11.25">
      <c r="A178" s="461"/>
      <c r="B178" s="493" t="s">
        <v>417</v>
      </c>
      <c r="C178" s="446">
        <v>83</v>
      </c>
      <c r="D178" s="475">
        <v>0.20544554455445543</v>
      </c>
      <c r="E178" s="499">
        <v>0.2064676616915423</v>
      </c>
      <c r="F178" s="461"/>
      <c r="G178" s="444"/>
      <c r="H178" s="444"/>
      <c r="I178" s="444"/>
      <c r="J178" s="444"/>
      <c r="K178" s="447"/>
    </row>
    <row r="179" spans="1:11" ht="11.25">
      <c r="A179" s="461"/>
      <c r="B179" s="493" t="s">
        <v>418</v>
      </c>
      <c r="C179" s="446">
        <v>282</v>
      </c>
      <c r="D179" s="475">
        <v>0.698019801980198</v>
      </c>
      <c r="E179" s="499">
        <v>0.7014925373134329</v>
      </c>
      <c r="F179" s="461"/>
      <c r="G179" s="444"/>
      <c r="H179" s="444"/>
      <c r="I179" s="444"/>
      <c r="J179" s="444"/>
      <c r="K179" s="447"/>
    </row>
    <row r="180" spans="1:11" ht="11.25">
      <c r="A180" s="478"/>
      <c r="B180" s="500" t="s">
        <v>101</v>
      </c>
      <c r="C180" s="479">
        <v>2</v>
      </c>
      <c r="D180" s="481">
        <v>0.0049504950495049506</v>
      </c>
      <c r="E180" s="501" t="s">
        <v>102</v>
      </c>
      <c r="F180" s="461"/>
      <c r="G180" s="444"/>
      <c r="H180" s="444"/>
      <c r="I180" s="444"/>
      <c r="J180" s="444"/>
      <c r="K180" s="447"/>
    </row>
    <row r="181" spans="1:11" ht="11.25">
      <c r="A181" s="476" t="s">
        <v>381</v>
      </c>
      <c r="B181" s="493" t="s">
        <v>412</v>
      </c>
      <c r="C181" s="446"/>
      <c r="D181" s="475"/>
      <c r="E181" s="502"/>
      <c r="F181" s="474"/>
      <c r="G181" s="446"/>
      <c r="H181" s="446"/>
      <c r="I181" s="444"/>
      <c r="J181" s="444"/>
      <c r="K181" s="447"/>
    </row>
    <row r="182" spans="1:11" ht="11.25">
      <c r="A182" s="461"/>
      <c r="B182" s="493" t="s">
        <v>416</v>
      </c>
      <c r="C182" s="446">
        <v>163</v>
      </c>
      <c r="D182" s="475">
        <v>0.4034653465346535</v>
      </c>
      <c r="E182" s="499">
        <v>0.4054726368159204</v>
      </c>
      <c r="F182" s="461"/>
      <c r="G182" s="444"/>
      <c r="H182" s="444"/>
      <c r="I182" s="444"/>
      <c r="J182" s="444"/>
      <c r="K182" s="447"/>
    </row>
    <row r="183" spans="1:11" ht="11.25">
      <c r="A183" s="461"/>
      <c r="B183" s="493" t="s">
        <v>417</v>
      </c>
      <c r="C183" s="446">
        <v>124</v>
      </c>
      <c r="D183" s="475">
        <v>0.3069306930693069</v>
      </c>
      <c r="E183" s="499">
        <v>0.30845771144278605</v>
      </c>
      <c r="F183" s="461"/>
      <c r="G183" s="444"/>
      <c r="H183" s="444"/>
      <c r="I183" s="444"/>
      <c r="J183" s="444"/>
      <c r="K183" s="447"/>
    </row>
    <row r="184" spans="1:11" ht="11.25">
      <c r="A184" s="461"/>
      <c r="B184" s="493" t="s">
        <v>418</v>
      </c>
      <c r="C184" s="446">
        <v>115</v>
      </c>
      <c r="D184" s="475">
        <v>0.28465346534653463</v>
      </c>
      <c r="E184" s="499">
        <v>0.2860696517412935</v>
      </c>
      <c r="F184" s="461"/>
      <c r="G184" s="444"/>
      <c r="H184" s="444"/>
      <c r="I184" s="444"/>
      <c r="J184" s="444"/>
      <c r="K184" s="447"/>
    </row>
    <row r="185" spans="1:11" ht="11.25">
      <c r="A185" s="478"/>
      <c r="B185" s="500" t="s">
        <v>101</v>
      </c>
      <c r="C185" s="479">
        <v>2</v>
      </c>
      <c r="D185" s="481">
        <v>0.0049504950495049506</v>
      </c>
      <c r="E185" s="501" t="s">
        <v>102</v>
      </c>
      <c r="F185" s="461"/>
      <c r="G185" s="444"/>
      <c r="H185" s="444"/>
      <c r="I185" s="444"/>
      <c r="J185" s="444"/>
      <c r="K185" s="447"/>
    </row>
    <row r="186" spans="1:11" ht="11.25">
      <c r="A186" s="476" t="s">
        <v>382</v>
      </c>
      <c r="B186" s="493" t="s">
        <v>413</v>
      </c>
      <c r="C186" s="446"/>
      <c r="D186" s="475"/>
      <c r="E186" s="502"/>
      <c r="F186" s="474"/>
      <c r="G186" s="446"/>
      <c r="H186" s="446"/>
      <c r="I186" s="444"/>
      <c r="J186" s="444"/>
      <c r="K186" s="447"/>
    </row>
    <row r="187" spans="1:11" ht="11.25">
      <c r="A187" s="461"/>
      <c r="B187" s="493" t="s">
        <v>416</v>
      </c>
      <c r="C187" s="446">
        <v>76</v>
      </c>
      <c r="D187" s="475">
        <v>0.18811881188118812</v>
      </c>
      <c r="E187" s="499">
        <v>0.1890547263681592</v>
      </c>
      <c r="F187" s="461"/>
      <c r="G187" s="444"/>
      <c r="H187" s="444"/>
      <c r="I187" s="444"/>
      <c r="J187" s="444"/>
      <c r="K187" s="447"/>
    </row>
    <row r="188" spans="1:11" ht="11.25">
      <c r="A188" s="461"/>
      <c r="B188" s="493" t="s">
        <v>417</v>
      </c>
      <c r="C188" s="446">
        <v>167</v>
      </c>
      <c r="D188" s="475">
        <v>0.41336633663366334</v>
      </c>
      <c r="E188" s="499">
        <v>0.4154228855721393</v>
      </c>
      <c r="F188" s="461"/>
      <c r="G188" s="444"/>
      <c r="H188" s="444"/>
      <c r="I188" s="444"/>
      <c r="J188" s="444"/>
      <c r="K188" s="447"/>
    </row>
    <row r="189" spans="1:11" ht="11.25">
      <c r="A189" s="461"/>
      <c r="B189" s="493" t="s">
        <v>418</v>
      </c>
      <c r="C189" s="446">
        <v>159</v>
      </c>
      <c r="D189" s="475">
        <v>0.3935643564356436</v>
      </c>
      <c r="E189" s="499">
        <v>0.39552238805970147</v>
      </c>
      <c r="F189" s="461"/>
      <c r="G189" s="444"/>
      <c r="H189" s="444"/>
      <c r="I189" s="444"/>
      <c r="J189" s="444"/>
      <c r="K189" s="447"/>
    </row>
    <row r="190" spans="1:11" ht="11.25">
      <c r="A190" s="464"/>
      <c r="B190" s="451" t="s">
        <v>101</v>
      </c>
      <c r="C190" s="450">
        <v>2</v>
      </c>
      <c r="D190" s="488">
        <v>0.0049504950495049506</v>
      </c>
      <c r="E190" s="489" t="s">
        <v>102</v>
      </c>
      <c r="F190" s="464"/>
      <c r="G190" s="449"/>
      <c r="H190" s="449"/>
      <c r="I190" s="449"/>
      <c r="J190" s="449"/>
      <c r="K190" s="465"/>
    </row>
    <row r="191" spans="1:11" ht="12.75">
      <c r="A191" s="437" t="s">
        <v>22</v>
      </c>
      <c r="B191" s="438"/>
      <c r="C191" s="439"/>
      <c r="D191" s="439"/>
      <c r="E191" s="439"/>
      <c r="F191" s="440"/>
      <c r="G191" s="440"/>
      <c r="H191" s="440"/>
      <c r="I191" s="440"/>
      <c r="J191" s="440"/>
      <c r="K191" s="441" t="s">
        <v>420</v>
      </c>
    </row>
    <row r="192" spans="1:11" ht="12.75">
      <c r="A192" s="443" t="s">
        <v>6</v>
      </c>
      <c r="B192" s="444"/>
      <c r="C192" s="445"/>
      <c r="D192" s="445"/>
      <c r="E192" s="445"/>
      <c r="F192" s="446"/>
      <c r="G192" s="446"/>
      <c r="H192" s="446"/>
      <c r="I192" s="446"/>
      <c r="J192" s="446"/>
      <c r="K192" s="447"/>
    </row>
    <row r="193" spans="1:11" ht="12.75">
      <c r="A193" s="112" t="s">
        <v>346</v>
      </c>
      <c r="B193" s="444"/>
      <c r="C193" s="445"/>
      <c r="D193" s="445"/>
      <c r="E193" s="445"/>
      <c r="F193" s="446"/>
      <c r="G193" s="446"/>
      <c r="H193" s="446"/>
      <c r="I193" s="446"/>
      <c r="J193" s="446"/>
      <c r="K193" s="447"/>
    </row>
    <row r="194" spans="1:15" ht="12.75">
      <c r="A194" s="448" t="s">
        <v>347</v>
      </c>
      <c r="B194" s="449"/>
      <c r="C194" s="449"/>
      <c r="D194" s="449"/>
      <c r="E194" s="449"/>
      <c r="F194" s="449"/>
      <c r="G194" s="449"/>
      <c r="H194" s="450"/>
      <c r="I194" s="450"/>
      <c r="J194" s="450"/>
      <c r="K194" s="451"/>
      <c r="L194" s="452"/>
      <c r="M194" s="453"/>
      <c r="N194" s="452"/>
      <c r="O194" s="452"/>
    </row>
    <row r="195" spans="1:18" ht="11.25">
      <c r="A195" s="454"/>
      <c r="B195" s="455"/>
      <c r="C195" s="454"/>
      <c r="D195" s="456" t="s">
        <v>29</v>
      </c>
      <c r="E195" s="458" t="s">
        <v>29</v>
      </c>
      <c r="F195" s="457"/>
      <c r="G195" s="438"/>
      <c r="H195" s="456"/>
      <c r="I195" s="456"/>
      <c r="J195" s="456"/>
      <c r="K195" s="458"/>
      <c r="L195" s="453"/>
      <c r="M195" s="453"/>
      <c r="N195" s="453"/>
      <c r="O195" s="453"/>
      <c r="P195" s="453"/>
      <c r="Q195" s="453"/>
      <c r="R195" s="453"/>
    </row>
    <row r="196" spans="1:19" ht="12.75">
      <c r="A196" s="459"/>
      <c r="B196" s="460" t="s">
        <v>379</v>
      </c>
      <c r="C196" s="461"/>
      <c r="D196" s="462" t="s">
        <v>91</v>
      </c>
      <c r="E196" s="463" t="s">
        <v>92</v>
      </c>
      <c r="F196" s="461"/>
      <c r="G196" s="444"/>
      <c r="H196" s="462"/>
      <c r="I196" s="462"/>
      <c r="J196" s="462"/>
      <c r="K196" s="463"/>
      <c r="L196" s="453"/>
      <c r="M196" s="453"/>
      <c r="N196" s="453"/>
      <c r="O196" s="453"/>
      <c r="P196" s="453"/>
      <c r="Q196" s="453"/>
      <c r="R196" s="453"/>
      <c r="S196" s="453"/>
    </row>
    <row r="197" spans="1:18" ht="11.25">
      <c r="A197" s="464"/>
      <c r="B197" s="465"/>
      <c r="C197" s="466" t="s">
        <v>28</v>
      </c>
      <c r="D197" s="467" t="s">
        <v>93</v>
      </c>
      <c r="E197" s="489" t="s">
        <v>93</v>
      </c>
      <c r="F197" s="461"/>
      <c r="G197" s="444"/>
      <c r="H197" s="462"/>
      <c r="I197" s="462"/>
      <c r="J197" s="462"/>
      <c r="K197" s="463"/>
      <c r="L197" s="453"/>
      <c r="M197" s="453"/>
      <c r="N197" s="453"/>
      <c r="O197" s="453"/>
      <c r="P197" s="453"/>
      <c r="Q197" s="453"/>
      <c r="R197" s="453"/>
    </row>
    <row r="198" spans="1:15" ht="11.25">
      <c r="A198" s="494" t="s">
        <v>421</v>
      </c>
      <c r="B198" s="495" t="s">
        <v>422</v>
      </c>
      <c r="C198" s="440"/>
      <c r="D198" s="492"/>
      <c r="E198" s="498"/>
      <c r="F198" s="461"/>
      <c r="G198" s="444"/>
      <c r="H198" s="444"/>
      <c r="I198" s="444"/>
      <c r="J198" s="444"/>
      <c r="K198" s="447"/>
      <c r="N198" s="534"/>
      <c r="O198" s="534"/>
    </row>
    <row r="199" spans="1:15" ht="11.25">
      <c r="A199" s="476" t="s">
        <v>349</v>
      </c>
      <c r="B199" s="493" t="s">
        <v>423</v>
      </c>
      <c r="C199" s="446"/>
      <c r="D199" s="475"/>
      <c r="E199" s="463"/>
      <c r="F199" s="461"/>
      <c r="G199" s="444"/>
      <c r="H199" s="444"/>
      <c r="I199" s="444"/>
      <c r="J199" s="444"/>
      <c r="K199" s="447"/>
      <c r="N199" s="534" t="s">
        <v>423</v>
      </c>
      <c r="O199" s="537">
        <v>0.22772277227722773</v>
      </c>
    </row>
    <row r="200" spans="1:15" ht="11.25">
      <c r="A200" s="478"/>
      <c r="B200" s="500" t="s">
        <v>424</v>
      </c>
      <c r="C200" s="479">
        <v>92</v>
      </c>
      <c r="D200" s="481">
        <v>0.22772277227722773</v>
      </c>
      <c r="E200" s="501"/>
      <c r="F200" s="461"/>
      <c r="G200" s="444"/>
      <c r="H200" s="444"/>
      <c r="I200" s="444"/>
      <c r="J200" s="444"/>
      <c r="K200" s="447"/>
      <c r="N200" s="534" t="s">
        <v>425</v>
      </c>
      <c r="O200" s="537">
        <v>0.2698019801980198</v>
      </c>
    </row>
    <row r="201" spans="1:15" ht="11.25">
      <c r="A201" s="476" t="s">
        <v>370</v>
      </c>
      <c r="B201" s="493" t="s">
        <v>425</v>
      </c>
      <c r="C201" s="446"/>
      <c r="D201" s="475"/>
      <c r="E201" s="463"/>
      <c r="F201" s="461"/>
      <c r="G201" s="444"/>
      <c r="H201" s="444"/>
      <c r="I201" s="444"/>
      <c r="J201" s="444"/>
      <c r="K201" s="447"/>
      <c r="N201" s="534" t="s">
        <v>426</v>
      </c>
      <c r="O201" s="537">
        <v>0.10396039603960396</v>
      </c>
    </row>
    <row r="202" spans="1:15" ht="11.25">
      <c r="A202" s="478"/>
      <c r="B202" s="500" t="s">
        <v>424</v>
      </c>
      <c r="C202" s="479">
        <v>109</v>
      </c>
      <c r="D202" s="481">
        <v>0.2698019801980198</v>
      </c>
      <c r="E202" s="501"/>
      <c r="F202" s="461"/>
      <c r="G202" s="444"/>
      <c r="H202" s="444"/>
      <c r="I202" s="444"/>
      <c r="J202" s="444"/>
      <c r="K202" s="447"/>
      <c r="N202" s="534" t="s">
        <v>427</v>
      </c>
      <c r="O202" s="537">
        <v>0.4603960396039604</v>
      </c>
    </row>
    <row r="203" spans="1:15" ht="11.25">
      <c r="A203" s="476" t="s">
        <v>373</v>
      </c>
      <c r="B203" s="493" t="s">
        <v>426</v>
      </c>
      <c r="C203" s="446"/>
      <c r="D203" s="475"/>
      <c r="E203" s="463"/>
      <c r="F203" s="461"/>
      <c r="G203" s="444"/>
      <c r="H203" s="444"/>
      <c r="I203" s="444"/>
      <c r="J203" s="444"/>
      <c r="K203" s="447"/>
      <c r="N203" s="534" t="s">
        <v>428</v>
      </c>
      <c r="O203" s="537">
        <v>0.6262376237623762</v>
      </c>
    </row>
    <row r="204" spans="1:15" ht="11.25">
      <c r="A204" s="478"/>
      <c r="B204" s="500" t="s">
        <v>424</v>
      </c>
      <c r="C204" s="479">
        <v>42</v>
      </c>
      <c r="D204" s="481">
        <v>0.10396039603960396</v>
      </c>
      <c r="E204" s="501"/>
      <c r="F204" s="461"/>
      <c r="G204" s="444"/>
      <c r="H204" s="444"/>
      <c r="I204" s="444"/>
      <c r="J204" s="444"/>
      <c r="K204" s="447"/>
      <c r="N204" s="534" t="s">
        <v>429</v>
      </c>
      <c r="O204" s="537">
        <v>0.6584158415841584</v>
      </c>
    </row>
    <row r="205" spans="1:15" ht="11.25">
      <c r="A205" s="476" t="s">
        <v>376</v>
      </c>
      <c r="B205" s="493" t="s">
        <v>427</v>
      </c>
      <c r="C205" s="446"/>
      <c r="D205" s="475"/>
      <c r="E205" s="463"/>
      <c r="F205" s="461"/>
      <c r="G205" s="444"/>
      <c r="H205" s="444"/>
      <c r="I205" s="444"/>
      <c r="J205" s="444"/>
      <c r="K205" s="447"/>
      <c r="N205" s="534" t="s">
        <v>430</v>
      </c>
      <c r="O205" s="537">
        <v>0.27722772277227725</v>
      </c>
    </row>
    <row r="206" spans="1:15" ht="11.25">
      <c r="A206" s="478"/>
      <c r="B206" s="500" t="s">
        <v>424</v>
      </c>
      <c r="C206" s="479">
        <v>186</v>
      </c>
      <c r="D206" s="481">
        <v>0.4603960396039604</v>
      </c>
      <c r="E206" s="501"/>
      <c r="F206" s="461"/>
      <c r="G206" s="444"/>
      <c r="H206" s="444"/>
      <c r="I206" s="444"/>
      <c r="J206" s="444"/>
      <c r="K206" s="447"/>
      <c r="N206" s="534" t="s">
        <v>431</v>
      </c>
      <c r="O206" s="537">
        <v>0.24257425742574257</v>
      </c>
    </row>
    <row r="207" spans="1:15" ht="11.25">
      <c r="A207" s="476" t="s">
        <v>377</v>
      </c>
      <c r="B207" s="493" t="s">
        <v>428</v>
      </c>
      <c r="C207" s="446"/>
      <c r="D207" s="475"/>
      <c r="E207" s="463"/>
      <c r="F207" s="461"/>
      <c r="G207" s="444"/>
      <c r="H207" s="444"/>
      <c r="I207" s="444"/>
      <c r="J207" s="444"/>
      <c r="K207" s="447"/>
      <c r="N207" s="534" t="s">
        <v>432</v>
      </c>
      <c r="O207" s="537">
        <v>0.10643564356435643</v>
      </c>
    </row>
    <row r="208" spans="1:15" ht="11.25">
      <c r="A208" s="478"/>
      <c r="B208" s="500" t="s">
        <v>424</v>
      </c>
      <c r="C208" s="479">
        <v>253</v>
      </c>
      <c r="D208" s="481">
        <v>0.6262376237623762</v>
      </c>
      <c r="E208" s="501"/>
      <c r="F208" s="461"/>
      <c r="G208" s="444"/>
      <c r="H208" s="444"/>
      <c r="I208" s="444"/>
      <c r="J208" s="444"/>
      <c r="K208" s="447"/>
      <c r="O208" s="477"/>
    </row>
    <row r="209" spans="1:11" ht="11.25">
      <c r="A209" s="476" t="s">
        <v>380</v>
      </c>
      <c r="B209" s="493" t="s">
        <v>429</v>
      </c>
      <c r="C209" s="446"/>
      <c r="D209" s="475"/>
      <c r="E209" s="463"/>
      <c r="F209" s="461"/>
      <c r="G209" s="444"/>
      <c r="H209" s="444"/>
      <c r="I209" s="444"/>
      <c r="J209" s="444"/>
      <c r="K209" s="447"/>
    </row>
    <row r="210" spans="1:15" ht="11.25">
      <c r="A210" s="478"/>
      <c r="B210" s="500" t="s">
        <v>424</v>
      </c>
      <c r="C210" s="479">
        <v>266</v>
      </c>
      <c r="D210" s="481">
        <v>0.6584158415841584</v>
      </c>
      <c r="E210" s="501"/>
      <c r="F210" s="461"/>
      <c r="G210" s="444"/>
      <c r="H210" s="444"/>
      <c r="I210" s="444"/>
      <c r="J210" s="444"/>
      <c r="K210" s="447"/>
      <c r="O210" s="477"/>
    </row>
    <row r="211" spans="1:11" ht="11.25">
      <c r="A211" s="476" t="s">
        <v>381</v>
      </c>
      <c r="B211" s="493" t="s">
        <v>430</v>
      </c>
      <c r="C211" s="446"/>
      <c r="D211" s="475"/>
      <c r="E211" s="463"/>
      <c r="F211" s="461"/>
      <c r="G211" s="444"/>
      <c r="H211" s="444"/>
      <c r="I211" s="444"/>
      <c r="J211" s="444"/>
      <c r="K211" s="447"/>
    </row>
    <row r="212" spans="1:15" ht="11.25">
      <c r="A212" s="478"/>
      <c r="B212" s="500" t="s">
        <v>424</v>
      </c>
      <c r="C212" s="479">
        <v>112</v>
      </c>
      <c r="D212" s="481">
        <v>0.27722772277227725</v>
      </c>
      <c r="E212" s="501"/>
      <c r="F212" s="461"/>
      <c r="G212" s="444"/>
      <c r="H212" s="444"/>
      <c r="I212" s="444"/>
      <c r="J212" s="444"/>
      <c r="K212" s="447"/>
      <c r="O212" s="477"/>
    </row>
    <row r="213" spans="1:11" ht="11.25">
      <c r="A213" s="476" t="s">
        <v>382</v>
      </c>
      <c r="B213" s="493" t="s">
        <v>431</v>
      </c>
      <c r="C213" s="446"/>
      <c r="D213" s="475"/>
      <c r="E213" s="463"/>
      <c r="F213" s="461"/>
      <c r="G213" s="444"/>
      <c r="H213" s="444"/>
      <c r="I213" s="444"/>
      <c r="J213" s="444"/>
      <c r="K213" s="447"/>
    </row>
    <row r="214" spans="1:15" ht="11.25">
      <c r="A214" s="478"/>
      <c r="B214" s="500" t="s">
        <v>424</v>
      </c>
      <c r="C214" s="479">
        <v>98</v>
      </c>
      <c r="D214" s="481">
        <v>0.24257425742574257</v>
      </c>
      <c r="E214" s="501"/>
      <c r="F214" s="461"/>
      <c r="G214" s="444"/>
      <c r="H214" s="444"/>
      <c r="I214" s="444"/>
      <c r="J214" s="444"/>
      <c r="K214" s="447"/>
      <c r="O214" s="477"/>
    </row>
    <row r="215" spans="1:11" ht="11.25">
      <c r="A215" s="476" t="s">
        <v>383</v>
      </c>
      <c r="B215" s="493" t="s">
        <v>432</v>
      </c>
      <c r="C215" s="446"/>
      <c r="D215" s="475"/>
      <c r="E215" s="463"/>
      <c r="F215" s="461"/>
      <c r="G215" s="444"/>
      <c r="H215" s="444"/>
      <c r="I215" s="444"/>
      <c r="J215" s="444"/>
      <c r="K215" s="447"/>
    </row>
    <row r="216" spans="1:15" ht="11.25">
      <c r="A216" s="464"/>
      <c r="B216" s="451" t="s">
        <v>424</v>
      </c>
      <c r="C216" s="450">
        <v>43</v>
      </c>
      <c r="D216" s="488">
        <v>0.10643564356435643</v>
      </c>
      <c r="E216" s="489"/>
      <c r="F216" s="464"/>
      <c r="G216" s="449"/>
      <c r="H216" s="449"/>
      <c r="I216" s="444"/>
      <c r="J216" s="444"/>
      <c r="K216" s="447"/>
      <c r="O216" s="477"/>
    </row>
    <row r="217" spans="1:11" ht="18" customHeight="1">
      <c r="A217" s="454"/>
      <c r="B217" s="455"/>
      <c r="C217" s="503" t="s">
        <v>32</v>
      </c>
      <c r="D217" s="504"/>
      <c r="E217" s="504"/>
      <c r="F217" s="503" t="s">
        <v>31</v>
      </c>
      <c r="G217" s="504"/>
      <c r="H217" s="505"/>
      <c r="I217" s="444"/>
      <c r="J217" s="444"/>
      <c r="K217" s="447"/>
    </row>
    <row r="218" spans="1:11" ht="11.25">
      <c r="A218" s="461"/>
      <c r="B218" s="447"/>
      <c r="C218" s="506"/>
      <c r="D218" s="507" t="s">
        <v>29</v>
      </c>
      <c r="E218" s="507" t="s">
        <v>29</v>
      </c>
      <c r="F218" s="506"/>
      <c r="G218" s="507" t="s">
        <v>29</v>
      </c>
      <c r="H218" s="441" t="s">
        <v>29</v>
      </c>
      <c r="I218" s="444"/>
      <c r="J218" s="444"/>
      <c r="K218" s="447"/>
    </row>
    <row r="219" spans="1:11" ht="11.25" customHeight="1">
      <c r="A219" s="459"/>
      <c r="B219" s="460" t="s">
        <v>229</v>
      </c>
      <c r="C219" s="508"/>
      <c r="D219" s="509" t="s">
        <v>91</v>
      </c>
      <c r="E219" s="509" t="s">
        <v>92</v>
      </c>
      <c r="F219" s="508"/>
      <c r="G219" s="509" t="s">
        <v>91</v>
      </c>
      <c r="H219" s="510" t="s">
        <v>92</v>
      </c>
      <c r="I219" s="444"/>
      <c r="J219" s="444"/>
      <c r="K219" s="447"/>
    </row>
    <row r="220" spans="1:11" ht="11.25">
      <c r="A220" s="464"/>
      <c r="B220" s="465"/>
      <c r="C220" s="511" t="s">
        <v>28</v>
      </c>
      <c r="D220" s="512" t="s">
        <v>93</v>
      </c>
      <c r="E220" s="512" t="s">
        <v>93</v>
      </c>
      <c r="F220" s="511" t="s">
        <v>28</v>
      </c>
      <c r="G220" s="512" t="s">
        <v>93</v>
      </c>
      <c r="H220" s="513" t="s">
        <v>93</v>
      </c>
      <c r="I220" s="444"/>
      <c r="J220" s="444"/>
      <c r="K220" s="447"/>
    </row>
    <row r="221" spans="1:11" ht="17.25" customHeight="1">
      <c r="A221" s="514" t="s">
        <v>94</v>
      </c>
      <c r="B221" s="515"/>
      <c r="C221" s="514">
        <v>144</v>
      </c>
      <c r="D221" s="516">
        <v>1</v>
      </c>
      <c r="E221" s="516"/>
      <c r="F221" s="514">
        <v>260</v>
      </c>
      <c r="G221" s="516">
        <v>1</v>
      </c>
      <c r="H221" s="517"/>
      <c r="I221" s="444"/>
      <c r="J221" s="444"/>
      <c r="K221" s="447"/>
    </row>
    <row r="222" spans="1:11" ht="11.25">
      <c r="A222" s="472" t="str">
        <f>"15."</f>
        <v>15.</v>
      </c>
      <c r="B222" s="473" t="s">
        <v>348</v>
      </c>
      <c r="C222" s="474"/>
      <c r="D222" s="475"/>
      <c r="E222" s="447"/>
      <c r="F222" s="474"/>
      <c r="G222" s="475"/>
      <c r="H222" s="455"/>
      <c r="I222" s="444"/>
      <c r="J222" s="444"/>
      <c r="K222" s="447"/>
    </row>
    <row r="223" spans="1:11" ht="11.25">
      <c r="A223" s="476" t="s">
        <v>349</v>
      </c>
      <c r="B223" s="446" t="s">
        <v>350</v>
      </c>
      <c r="C223" s="461"/>
      <c r="D223" s="444"/>
      <c r="E223" s="447"/>
      <c r="F223" s="461"/>
      <c r="G223" s="444"/>
      <c r="H223" s="447"/>
      <c r="I223" s="444"/>
      <c r="J223" s="444"/>
      <c r="K223" s="447"/>
    </row>
    <row r="224" spans="1:11" ht="11.25">
      <c r="A224" s="461"/>
      <c r="B224" s="446" t="s">
        <v>351</v>
      </c>
      <c r="C224" s="474">
        <v>17</v>
      </c>
      <c r="D224" s="475">
        <v>0.11805555555555555</v>
      </c>
      <c r="E224" s="499">
        <v>0.11805555555555555</v>
      </c>
      <c r="F224" s="474">
        <v>30</v>
      </c>
      <c r="G224" s="475">
        <v>0.11538461538461539</v>
      </c>
      <c r="H224" s="499">
        <v>0.11583011583011583</v>
      </c>
      <c r="I224" s="444"/>
      <c r="J224" s="444"/>
      <c r="K224" s="447"/>
    </row>
    <row r="225" spans="1:11" ht="11.25">
      <c r="A225" s="461"/>
      <c r="B225" s="446" t="s">
        <v>352</v>
      </c>
      <c r="C225" s="474">
        <v>82</v>
      </c>
      <c r="D225" s="475">
        <v>0.5694444444444444</v>
      </c>
      <c r="E225" s="499">
        <v>0.5694444444444444</v>
      </c>
      <c r="F225" s="474">
        <v>112</v>
      </c>
      <c r="G225" s="475">
        <v>0.4307692307692308</v>
      </c>
      <c r="H225" s="499">
        <v>0.43243243243243246</v>
      </c>
      <c r="I225" s="444"/>
      <c r="J225" s="444"/>
      <c r="K225" s="447"/>
    </row>
    <row r="226" spans="1:11" ht="11.25">
      <c r="A226" s="461"/>
      <c r="B226" s="446" t="s">
        <v>353</v>
      </c>
      <c r="C226" s="474">
        <v>34</v>
      </c>
      <c r="D226" s="475">
        <v>0.2361111111111111</v>
      </c>
      <c r="E226" s="499">
        <v>0.2361111111111111</v>
      </c>
      <c r="F226" s="474">
        <v>89</v>
      </c>
      <c r="G226" s="475">
        <v>0.3423076923076923</v>
      </c>
      <c r="H226" s="499">
        <v>0.3436293436293436</v>
      </c>
      <c r="I226" s="444"/>
      <c r="J226" s="444"/>
      <c r="K226" s="447"/>
    </row>
    <row r="227" spans="1:11" ht="11.25">
      <c r="A227" s="461"/>
      <c r="B227" s="446" t="s">
        <v>365</v>
      </c>
      <c r="C227" s="474">
        <v>6</v>
      </c>
      <c r="D227" s="475">
        <v>0.041666666666666664</v>
      </c>
      <c r="E227" s="499">
        <v>0.041666666666666664</v>
      </c>
      <c r="F227" s="474">
        <v>23</v>
      </c>
      <c r="G227" s="475">
        <v>0.08846153846153847</v>
      </c>
      <c r="H227" s="499">
        <v>0.0888030888030888</v>
      </c>
      <c r="I227" s="444"/>
      <c r="J227" s="444"/>
      <c r="K227" s="447"/>
    </row>
    <row r="228" spans="1:11" ht="11.25">
      <c r="A228" s="461"/>
      <c r="B228" s="446" t="s">
        <v>367</v>
      </c>
      <c r="C228" s="474">
        <v>5</v>
      </c>
      <c r="D228" s="475">
        <v>0.034722222222222224</v>
      </c>
      <c r="E228" s="499">
        <v>0.034722222222222224</v>
      </c>
      <c r="F228" s="474">
        <v>5</v>
      </c>
      <c r="G228" s="475">
        <v>0.019230769230769232</v>
      </c>
      <c r="H228" s="499">
        <v>0.019305019305019305</v>
      </c>
      <c r="I228" s="444"/>
      <c r="J228" s="444"/>
      <c r="K228" s="447"/>
    </row>
    <row r="229" spans="1:11" ht="11.25">
      <c r="A229" s="478"/>
      <c r="B229" s="479" t="s">
        <v>101</v>
      </c>
      <c r="C229" s="480">
        <v>0</v>
      </c>
      <c r="D229" s="481">
        <v>0</v>
      </c>
      <c r="E229" s="501" t="s">
        <v>102</v>
      </c>
      <c r="F229" s="480">
        <v>1</v>
      </c>
      <c r="G229" s="481">
        <v>0.0038461538461538464</v>
      </c>
      <c r="H229" s="501" t="s">
        <v>102</v>
      </c>
      <c r="I229" s="444"/>
      <c r="J229" s="444"/>
      <c r="K229" s="447"/>
    </row>
    <row r="230" spans="1:11" ht="11.25">
      <c r="A230" s="483" t="s">
        <v>370</v>
      </c>
      <c r="B230" s="446" t="s">
        <v>354</v>
      </c>
      <c r="C230" s="474"/>
      <c r="D230" s="475"/>
      <c r="E230" s="518"/>
      <c r="F230" s="461"/>
      <c r="G230" s="484"/>
      <c r="H230" s="518"/>
      <c r="I230" s="444"/>
      <c r="J230" s="444"/>
      <c r="K230" s="447"/>
    </row>
    <row r="231" spans="1:11" ht="11.25">
      <c r="A231" s="461"/>
      <c r="B231" s="446" t="s">
        <v>351</v>
      </c>
      <c r="C231" s="474">
        <v>9</v>
      </c>
      <c r="D231" s="475">
        <v>0.0625</v>
      </c>
      <c r="E231" s="499">
        <v>0.0625</v>
      </c>
      <c r="F231" s="474">
        <v>24</v>
      </c>
      <c r="G231" s="475">
        <v>0.09230769230769231</v>
      </c>
      <c r="H231" s="499">
        <v>0.09302325581395349</v>
      </c>
      <c r="I231" s="444"/>
      <c r="J231" s="444"/>
      <c r="K231" s="447"/>
    </row>
    <row r="232" spans="1:11" ht="11.25">
      <c r="A232" s="461"/>
      <c r="B232" s="446" t="s">
        <v>352</v>
      </c>
      <c r="C232" s="474">
        <v>52</v>
      </c>
      <c r="D232" s="475">
        <v>0.3611111111111111</v>
      </c>
      <c r="E232" s="499">
        <v>0.3611111111111111</v>
      </c>
      <c r="F232" s="474">
        <v>90</v>
      </c>
      <c r="G232" s="475">
        <v>0.34615384615384615</v>
      </c>
      <c r="H232" s="499">
        <v>0.3488372093023256</v>
      </c>
      <c r="I232" s="444"/>
      <c r="J232" s="444"/>
      <c r="K232" s="447"/>
    </row>
    <row r="233" spans="1:11" ht="11.25">
      <c r="A233" s="461"/>
      <c r="B233" s="446" t="s">
        <v>353</v>
      </c>
      <c r="C233" s="474">
        <v>51</v>
      </c>
      <c r="D233" s="475">
        <v>0.3541666666666667</v>
      </c>
      <c r="E233" s="499">
        <v>0.3541666666666667</v>
      </c>
      <c r="F233" s="474">
        <v>94</v>
      </c>
      <c r="G233" s="475">
        <v>0.36153846153846153</v>
      </c>
      <c r="H233" s="499">
        <v>0.3643410852713178</v>
      </c>
      <c r="I233" s="444"/>
      <c r="J233" s="444"/>
      <c r="K233" s="447"/>
    </row>
    <row r="234" spans="1:11" ht="11.25">
      <c r="A234" s="461"/>
      <c r="B234" s="446" t="s">
        <v>365</v>
      </c>
      <c r="C234" s="474">
        <v>21</v>
      </c>
      <c r="D234" s="475">
        <v>0.14583333333333334</v>
      </c>
      <c r="E234" s="499">
        <v>0.14583333333333334</v>
      </c>
      <c r="F234" s="474">
        <v>36</v>
      </c>
      <c r="G234" s="475">
        <v>0.13846153846153847</v>
      </c>
      <c r="H234" s="499">
        <v>0.13953488372093023</v>
      </c>
      <c r="I234" s="444"/>
      <c r="J234" s="444"/>
      <c r="K234" s="447"/>
    </row>
    <row r="235" spans="1:11" ht="11.25">
      <c r="A235" s="461"/>
      <c r="B235" s="446" t="s">
        <v>367</v>
      </c>
      <c r="C235" s="474">
        <v>11</v>
      </c>
      <c r="D235" s="475">
        <v>0.0763888888888889</v>
      </c>
      <c r="E235" s="499">
        <v>0.0763888888888889</v>
      </c>
      <c r="F235" s="474">
        <v>14</v>
      </c>
      <c r="G235" s="475">
        <v>0.05384615384615385</v>
      </c>
      <c r="H235" s="499">
        <v>0.05426356589147287</v>
      </c>
      <c r="I235" s="444"/>
      <c r="J235" s="444"/>
      <c r="K235" s="447"/>
    </row>
    <row r="236" spans="1:11" ht="11.25">
      <c r="A236" s="478"/>
      <c r="B236" s="479" t="s">
        <v>101</v>
      </c>
      <c r="C236" s="480">
        <v>0</v>
      </c>
      <c r="D236" s="481">
        <v>0</v>
      </c>
      <c r="E236" s="501" t="s">
        <v>102</v>
      </c>
      <c r="F236" s="480">
        <v>2</v>
      </c>
      <c r="G236" s="481">
        <v>0.007692307692307693</v>
      </c>
      <c r="H236" s="501" t="s">
        <v>102</v>
      </c>
      <c r="I236" s="464"/>
      <c r="J236" s="449"/>
      <c r="K236" s="465"/>
    </row>
    <row r="237" spans="1:11" ht="12.75">
      <c r="A237" s="437" t="s">
        <v>22</v>
      </c>
      <c r="B237" s="438"/>
      <c r="C237" s="439"/>
      <c r="D237" s="486"/>
      <c r="E237" s="486"/>
      <c r="F237" s="440"/>
      <c r="G237" s="492"/>
      <c r="H237" s="492"/>
      <c r="I237" s="440"/>
      <c r="J237" s="440"/>
      <c r="K237" s="441" t="s">
        <v>433</v>
      </c>
    </row>
    <row r="238" spans="1:11" ht="12.75">
      <c r="A238" s="443" t="s">
        <v>6</v>
      </c>
      <c r="B238" s="444"/>
      <c r="C238" s="445"/>
      <c r="D238" s="445"/>
      <c r="E238" s="445"/>
      <c r="F238" s="446"/>
      <c r="G238" s="446"/>
      <c r="H238" s="446"/>
      <c r="I238" s="446"/>
      <c r="J238" s="446"/>
      <c r="K238" s="447"/>
    </row>
    <row r="239" spans="1:11" ht="12.75">
      <c r="A239" s="112" t="s">
        <v>346</v>
      </c>
      <c r="B239" s="444"/>
      <c r="C239" s="445"/>
      <c r="D239" s="445"/>
      <c r="E239" s="445"/>
      <c r="F239" s="446"/>
      <c r="G239" s="446"/>
      <c r="H239" s="446"/>
      <c r="I239" s="446"/>
      <c r="J239" s="446"/>
      <c r="K239" s="447"/>
    </row>
    <row r="240" spans="1:15" ht="12.75">
      <c r="A240" s="448" t="s">
        <v>347</v>
      </c>
      <c r="B240" s="449"/>
      <c r="C240" s="449"/>
      <c r="D240" s="449"/>
      <c r="E240" s="449"/>
      <c r="F240" s="449"/>
      <c r="G240" s="449"/>
      <c r="H240" s="450"/>
      <c r="I240" s="446"/>
      <c r="J240" s="446"/>
      <c r="K240" s="493"/>
      <c r="L240" s="452"/>
      <c r="M240" s="453"/>
      <c r="N240" s="452"/>
      <c r="O240" s="452"/>
    </row>
    <row r="241" spans="1:11" ht="18" customHeight="1">
      <c r="A241" s="454"/>
      <c r="B241" s="455"/>
      <c r="C241" s="503" t="s">
        <v>32</v>
      </c>
      <c r="D241" s="504"/>
      <c r="E241" s="504"/>
      <c r="F241" s="503" t="s">
        <v>31</v>
      </c>
      <c r="G241" s="504"/>
      <c r="H241" s="504"/>
      <c r="I241" s="457"/>
      <c r="J241" s="438"/>
      <c r="K241" s="455"/>
    </row>
    <row r="242" spans="1:11" ht="11.25">
      <c r="A242" s="461"/>
      <c r="B242" s="447"/>
      <c r="C242" s="506"/>
      <c r="D242" s="507" t="s">
        <v>29</v>
      </c>
      <c r="E242" s="507" t="s">
        <v>29</v>
      </c>
      <c r="F242" s="506"/>
      <c r="G242" s="507" t="s">
        <v>29</v>
      </c>
      <c r="H242" s="507" t="s">
        <v>29</v>
      </c>
      <c r="I242" s="461"/>
      <c r="J242" s="444"/>
      <c r="K242" s="447"/>
    </row>
    <row r="243" spans="1:11" ht="11.25" customHeight="1">
      <c r="A243" s="459"/>
      <c r="B243" s="460" t="s">
        <v>434</v>
      </c>
      <c r="C243" s="508"/>
      <c r="D243" s="509" t="s">
        <v>91</v>
      </c>
      <c r="E243" s="509" t="s">
        <v>92</v>
      </c>
      <c r="F243" s="508"/>
      <c r="G243" s="509" t="s">
        <v>91</v>
      </c>
      <c r="H243" s="509" t="s">
        <v>92</v>
      </c>
      <c r="I243" s="461"/>
      <c r="J243" s="444"/>
      <c r="K243" s="447"/>
    </row>
    <row r="244" spans="1:11" ht="11.25">
      <c r="A244" s="464"/>
      <c r="B244" s="465"/>
      <c r="C244" s="511" t="s">
        <v>28</v>
      </c>
      <c r="D244" s="512" t="s">
        <v>93</v>
      </c>
      <c r="E244" s="512" t="s">
        <v>93</v>
      </c>
      <c r="F244" s="511" t="s">
        <v>28</v>
      </c>
      <c r="G244" s="512" t="s">
        <v>93</v>
      </c>
      <c r="H244" s="512" t="s">
        <v>93</v>
      </c>
      <c r="I244" s="461"/>
      <c r="J244" s="444"/>
      <c r="K244" s="447"/>
    </row>
    <row r="245" spans="1:11" ht="11.25">
      <c r="A245" s="483" t="s">
        <v>373</v>
      </c>
      <c r="B245" s="446" t="s">
        <v>374</v>
      </c>
      <c r="C245" s="474"/>
      <c r="D245" s="475"/>
      <c r="E245" s="518"/>
      <c r="F245" s="461"/>
      <c r="G245" s="444"/>
      <c r="H245" s="447"/>
      <c r="I245" s="444"/>
      <c r="J245" s="444"/>
      <c r="K245" s="447"/>
    </row>
    <row r="246" spans="1:11" ht="11.25">
      <c r="A246" s="483"/>
      <c r="B246" s="446" t="s">
        <v>375</v>
      </c>
      <c r="C246" s="474"/>
      <c r="D246" s="475"/>
      <c r="E246" s="484"/>
      <c r="F246" s="461"/>
      <c r="G246" s="444"/>
      <c r="H246" s="447"/>
      <c r="I246" s="444"/>
      <c r="J246" s="444"/>
      <c r="K246" s="447"/>
    </row>
    <row r="247" spans="1:11" ht="11.25">
      <c r="A247" s="461"/>
      <c r="B247" s="446" t="s">
        <v>351</v>
      </c>
      <c r="C247" s="474">
        <v>24</v>
      </c>
      <c r="D247" s="475">
        <v>0.16666666666666666</v>
      </c>
      <c r="E247" s="499">
        <v>0.16666666666666666</v>
      </c>
      <c r="F247" s="474">
        <v>42</v>
      </c>
      <c r="G247" s="475">
        <v>0.16153846153846155</v>
      </c>
      <c r="H247" s="499">
        <v>0.16279069767441862</v>
      </c>
      <c r="I247" s="444"/>
      <c r="J247" s="444"/>
      <c r="K247" s="447"/>
    </row>
    <row r="248" spans="1:11" ht="11.25">
      <c r="A248" s="461"/>
      <c r="B248" s="446" t="s">
        <v>352</v>
      </c>
      <c r="C248" s="474">
        <v>45</v>
      </c>
      <c r="D248" s="475">
        <v>0.3125</v>
      </c>
      <c r="E248" s="499">
        <v>0.3125</v>
      </c>
      <c r="F248" s="474">
        <v>96</v>
      </c>
      <c r="G248" s="475">
        <v>0.36923076923076925</v>
      </c>
      <c r="H248" s="499">
        <v>0.37209302325581395</v>
      </c>
      <c r="I248" s="444"/>
      <c r="J248" s="444"/>
      <c r="K248" s="447"/>
    </row>
    <row r="249" spans="1:11" ht="11.25">
      <c r="A249" s="461"/>
      <c r="B249" s="446" t="s">
        <v>353</v>
      </c>
      <c r="C249" s="474">
        <v>47</v>
      </c>
      <c r="D249" s="475">
        <v>0.3263888888888889</v>
      </c>
      <c r="E249" s="499">
        <v>0.3263888888888889</v>
      </c>
      <c r="F249" s="474">
        <v>82</v>
      </c>
      <c r="G249" s="475">
        <v>0.3153846153846154</v>
      </c>
      <c r="H249" s="499">
        <v>0.3178294573643411</v>
      </c>
      <c r="I249" s="444"/>
      <c r="J249" s="444"/>
      <c r="K249" s="447"/>
    </row>
    <row r="250" spans="1:11" ht="11.25">
      <c r="A250" s="461"/>
      <c r="B250" s="446" t="s">
        <v>365</v>
      </c>
      <c r="C250" s="474">
        <v>20</v>
      </c>
      <c r="D250" s="475">
        <v>0.1388888888888889</v>
      </c>
      <c r="E250" s="499">
        <v>0.1388888888888889</v>
      </c>
      <c r="F250" s="474">
        <v>33</v>
      </c>
      <c r="G250" s="475">
        <v>0.12692307692307692</v>
      </c>
      <c r="H250" s="499">
        <v>0.12790697674418605</v>
      </c>
      <c r="I250" s="444"/>
      <c r="J250" s="444"/>
      <c r="K250" s="447"/>
    </row>
    <row r="251" spans="1:11" ht="11.25">
      <c r="A251" s="461"/>
      <c r="B251" s="446" t="s">
        <v>367</v>
      </c>
      <c r="C251" s="474">
        <v>8</v>
      </c>
      <c r="D251" s="475">
        <v>0.05555555555555555</v>
      </c>
      <c r="E251" s="499">
        <v>0.05555555555555555</v>
      </c>
      <c r="F251" s="474">
        <v>5</v>
      </c>
      <c r="G251" s="475">
        <v>0.019230769230769232</v>
      </c>
      <c r="H251" s="499">
        <v>0.01937984496124031</v>
      </c>
      <c r="I251" s="444"/>
      <c r="J251" s="444"/>
      <c r="K251" s="447"/>
    </row>
    <row r="252" spans="1:11" ht="11.25">
      <c r="A252" s="478"/>
      <c r="B252" s="479" t="s">
        <v>101</v>
      </c>
      <c r="C252" s="480">
        <v>0</v>
      </c>
      <c r="D252" s="481">
        <v>0</v>
      </c>
      <c r="E252" s="501" t="s">
        <v>102</v>
      </c>
      <c r="F252" s="480">
        <v>2</v>
      </c>
      <c r="G252" s="481">
        <v>0.007692307692307693</v>
      </c>
      <c r="H252" s="489" t="s">
        <v>102</v>
      </c>
      <c r="I252" s="444"/>
      <c r="J252" s="444"/>
      <c r="K252" s="447"/>
    </row>
    <row r="253" spans="1:11" ht="11.25">
      <c r="A253" s="483" t="s">
        <v>376</v>
      </c>
      <c r="B253" s="446" t="s">
        <v>356</v>
      </c>
      <c r="C253" s="474"/>
      <c r="D253" s="475"/>
      <c r="E253" s="518"/>
      <c r="F253" s="461"/>
      <c r="G253" s="484"/>
      <c r="H253" s="519"/>
      <c r="I253" s="444"/>
      <c r="J253" s="444"/>
      <c r="K253" s="447"/>
    </row>
    <row r="254" spans="1:11" ht="11.25">
      <c r="A254" s="461"/>
      <c r="B254" s="446" t="s">
        <v>351</v>
      </c>
      <c r="C254" s="474">
        <v>3</v>
      </c>
      <c r="D254" s="475">
        <v>0.020833333333333332</v>
      </c>
      <c r="E254" s="499">
        <v>0.020833333333333332</v>
      </c>
      <c r="F254" s="474">
        <v>11</v>
      </c>
      <c r="G254" s="475">
        <v>0.04230769230769231</v>
      </c>
      <c r="H254" s="475">
        <v>0.042801556420233464</v>
      </c>
      <c r="I254" s="461"/>
      <c r="J254" s="444"/>
      <c r="K254" s="447"/>
    </row>
    <row r="255" spans="1:11" ht="11.25">
      <c r="A255" s="461"/>
      <c r="B255" s="446" t="s">
        <v>352</v>
      </c>
      <c r="C255" s="474">
        <v>33</v>
      </c>
      <c r="D255" s="475">
        <v>0.22916666666666666</v>
      </c>
      <c r="E255" s="499">
        <v>0.22916666666666666</v>
      </c>
      <c r="F255" s="474">
        <v>54</v>
      </c>
      <c r="G255" s="475">
        <v>0.2076923076923077</v>
      </c>
      <c r="H255" s="475">
        <v>0.21011673151750973</v>
      </c>
      <c r="I255" s="461"/>
      <c r="J255" s="444"/>
      <c r="K255" s="447"/>
    </row>
    <row r="256" spans="1:11" ht="11.25">
      <c r="A256" s="461"/>
      <c r="B256" s="446" t="s">
        <v>353</v>
      </c>
      <c r="C256" s="474">
        <v>53</v>
      </c>
      <c r="D256" s="475">
        <v>0.3680555555555556</v>
      </c>
      <c r="E256" s="499">
        <v>0.3680555555555556</v>
      </c>
      <c r="F256" s="474">
        <v>95</v>
      </c>
      <c r="G256" s="475">
        <v>0.36538461538461536</v>
      </c>
      <c r="H256" s="475">
        <v>0.36964980544747084</v>
      </c>
      <c r="I256" s="461"/>
      <c r="J256" s="444"/>
      <c r="K256" s="447"/>
    </row>
    <row r="257" spans="1:11" ht="11.25">
      <c r="A257" s="461"/>
      <c r="B257" s="446" t="s">
        <v>365</v>
      </c>
      <c r="C257" s="474">
        <v>31</v>
      </c>
      <c r="D257" s="475">
        <v>0.2152777777777778</v>
      </c>
      <c r="E257" s="499">
        <v>0.2152777777777778</v>
      </c>
      <c r="F257" s="474">
        <v>65</v>
      </c>
      <c r="G257" s="475">
        <v>0.25</v>
      </c>
      <c r="H257" s="475">
        <v>0.2529182879377432</v>
      </c>
      <c r="I257" s="461"/>
      <c r="J257" s="444"/>
      <c r="K257" s="447"/>
    </row>
    <row r="258" spans="1:11" ht="11.25">
      <c r="A258" s="461"/>
      <c r="B258" s="446" t="s">
        <v>367</v>
      </c>
      <c r="C258" s="474">
        <v>24</v>
      </c>
      <c r="D258" s="475">
        <v>0.16666666666666666</v>
      </c>
      <c r="E258" s="499">
        <v>0.16666666666666666</v>
      </c>
      <c r="F258" s="474">
        <v>32</v>
      </c>
      <c r="G258" s="475">
        <v>0.12307692307692308</v>
      </c>
      <c r="H258" s="475">
        <v>0.1245136186770428</v>
      </c>
      <c r="I258" s="461"/>
      <c r="J258" s="444"/>
      <c r="K258" s="447"/>
    </row>
    <row r="259" spans="1:11" ht="11.25">
      <c r="A259" s="478"/>
      <c r="B259" s="479" t="s">
        <v>101</v>
      </c>
      <c r="C259" s="480">
        <v>0</v>
      </c>
      <c r="D259" s="481">
        <v>0</v>
      </c>
      <c r="E259" s="501" t="s">
        <v>102</v>
      </c>
      <c r="F259" s="480">
        <v>3</v>
      </c>
      <c r="G259" s="481">
        <v>0.011538461538461539</v>
      </c>
      <c r="H259" s="482" t="s">
        <v>102</v>
      </c>
      <c r="I259" s="461"/>
      <c r="J259" s="444"/>
      <c r="K259" s="447"/>
    </row>
    <row r="260" spans="1:11" ht="11.25">
      <c r="A260" s="483" t="s">
        <v>377</v>
      </c>
      <c r="B260" s="446" t="s">
        <v>357</v>
      </c>
      <c r="C260" s="474"/>
      <c r="D260" s="475"/>
      <c r="E260" s="518"/>
      <c r="F260" s="461"/>
      <c r="G260" s="484"/>
      <c r="H260" s="484"/>
      <c r="I260" s="461"/>
      <c r="J260" s="444"/>
      <c r="K260" s="447"/>
    </row>
    <row r="261" spans="1:11" ht="11.25">
      <c r="A261" s="461"/>
      <c r="B261" s="446" t="s">
        <v>351</v>
      </c>
      <c r="C261" s="474">
        <v>11</v>
      </c>
      <c r="D261" s="475">
        <v>0.0763888888888889</v>
      </c>
      <c r="E261" s="499">
        <v>0.07692307692307693</v>
      </c>
      <c r="F261" s="474">
        <v>37</v>
      </c>
      <c r="G261" s="475">
        <v>0.1423076923076923</v>
      </c>
      <c r="H261" s="475">
        <v>0.1434108527131783</v>
      </c>
      <c r="I261" s="461"/>
      <c r="J261" s="444"/>
      <c r="K261" s="447"/>
    </row>
    <row r="262" spans="1:11" ht="11.25">
      <c r="A262" s="461"/>
      <c r="B262" s="446" t="s">
        <v>352</v>
      </c>
      <c r="C262" s="474">
        <v>60</v>
      </c>
      <c r="D262" s="475">
        <v>0.4166666666666667</v>
      </c>
      <c r="E262" s="499">
        <v>0.4195804195804196</v>
      </c>
      <c r="F262" s="474">
        <v>82</v>
      </c>
      <c r="G262" s="475">
        <v>0.3153846153846154</v>
      </c>
      <c r="H262" s="475">
        <v>0.3178294573643411</v>
      </c>
      <c r="I262" s="461"/>
      <c r="J262" s="444"/>
      <c r="K262" s="447"/>
    </row>
    <row r="263" spans="1:11" ht="11.25">
      <c r="A263" s="461"/>
      <c r="B263" s="446" t="s">
        <v>353</v>
      </c>
      <c r="C263" s="474">
        <v>46</v>
      </c>
      <c r="D263" s="475">
        <v>0.3194444444444444</v>
      </c>
      <c r="E263" s="499">
        <v>0.32167832167832167</v>
      </c>
      <c r="F263" s="474">
        <v>85</v>
      </c>
      <c r="G263" s="475">
        <v>0.3269230769230769</v>
      </c>
      <c r="H263" s="475">
        <v>0.32945736434108525</v>
      </c>
      <c r="I263" s="461"/>
      <c r="J263" s="444"/>
      <c r="K263" s="447"/>
    </row>
    <row r="264" spans="1:11" ht="11.25">
      <c r="A264" s="461"/>
      <c r="B264" s="446" t="s">
        <v>365</v>
      </c>
      <c r="C264" s="474">
        <v>16</v>
      </c>
      <c r="D264" s="475">
        <v>0.1111111111111111</v>
      </c>
      <c r="E264" s="499">
        <v>0.11188811188811189</v>
      </c>
      <c r="F264" s="474">
        <v>38</v>
      </c>
      <c r="G264" s="475">
        <v>0.14615384615384616</v>
      </c>
      <c r="H264" s="475">
        <v>0.14728682170542637</v>
      </c>
      <c r="I264" s="461"/>
      <c r="J264" s="444"/>
      <c r="K264" s="447"/>
    </row>
    <row r="265" spans="1:11" ht="11.25">
      <c r="A265" s="461"/>
      <c r="B265" s="446" t="s">
        <v>367</v>
      </c>
      <c r="C265" s="474">
        <v>10</v>
      </c>
      <c r="D265" s="475">
        <v>0.06944444444444445</v>
      </c>
      <c r="E265" s="499">
        <v>0.06993006993006994</v>
      </c>
      <c r="F265" s="474">
        <v>16</v>
      </c>
      <c r="G265" s="475">
        <v>0.06153846153846154</v>
      </c>
      <c r="H265" s="475">
        <v>0.06201550387596899</v>
      </c>
      <c r="I265" s="461"/>
      <c r="J265" s="444"/>
      <c r="K265" s="447"/>
    </row>
    <row r="266" spans="1:11" ht="11.25">
      <c r="A266" s="478"/>
      <c r="B266" s="479" t="s">
        <v>101</v>
      </c>
      <c r="C266" s="480">
        <v>1</v>
      </c>
      <c r="D266" s="481">
        <v>0.006944444444444444</v>
      </c>
      <c r="E266" s="501" t="s">
        <v>102</v>
      </c>
      <c r="F266" s="480">
        <v>2</v>
      </c>
      <c r="G266" s="481">
        <v>0.007692307692307693</v>
      </c>
      <c r="H266" s="482" t="s">
        <v>102</v>
      </c>
      <c r="I266" s="461"/>
      <c r="J266" s="444"/>
      <c r="K266" s="447"/>
    </row>
    <row r="267" spans="1:11" ht="11.25">
      <c r="A267" s="483" t="s">
        <v>380</v>
      </c>
      <c r="B267" s="446" t="s">
        <v>358</v>
      </c>
      <c r="C267" s="474"/>
      <c r="D267" s="475"/>
      <c r="E267" s="518"/>
      <c r="F267" s="461"/>
      <c r="G267" s="484"/>
      <c r="H267" s="484"/>
      <c r="I267" s="461"/>
      <c r="J267" s="444"/>
      <c r="K267" s="447"/>
    </row>
    <row r="268" spans="1:11" ht="11.25">
      <c r="A268" s="461"/>
      <c r="B268" s="446" t="s">
        <v>351</v>
      </c>
      <c r="C268" s="474">
        <v>19</v>
      </c>
      <c r="D268" s="475">
        <v>0.13194444444444445</v>
      </c>
      <c r="E268" s="499">
        <v>0.13194444444444445</v>
      </c>
      <c r="F268" s="474">
        <v>26</v>
      </c>
      <c r="G268" s="475">
        <v>0.1</v>
      </c>
      <c r="H268" s="475">
        <v>0.10077519379844961</v>
      </c>
      <c r="I268" s="461"/>
      <c r="J268" s="444"/>
      <c r="K268" s="447"/>
    </row>
    <row r="269" spans="1:11" ht="11.25">
      <c r="A269" s="461"/>
      <c r="B269" s="446" t="s">
        <v>352</v>
      </c>
      <c r="C269" s="474">
        <v>78</v>
      </c>
      <c r="D269" s="475">
        <v>0.5416666666666666</v>
      </c>
      <c r="E269" s="499">
        <v>0.5416666666666666</v>
      </c>
      <c r="F269" s="474">
        <v>116</v>
      </c>
      <c r="G269" s="475">
        <v>0.4461538461538462</v>
      </c>
      <c r="H269" s="475">
        <v>0.4496124031007752</v>
      </c>
      <c r="I269" s="461"/>
      <c r="J269" s="444"/>
      <c r="K269" s="447"/>
    </row>
    <row r="270" spans="1:11" ht="11.25">
      <c r="A270" s="461"/>
      <c r="B270" s="446" t="s">
        <v>353</v>
      </c>
      <c r="C270" s="474">
        <v>34</v>
      </c>
      <c r="D270" s="475">
        <v>0.2361111111111111</v>
      </c>
      <c r="E270" s="499">
        <v>0.2361111111111111</v>
      </c>
      <c r="F270" s="474">
        <v>82</v>
      </c>
      <c r="G270" s="475">
        <v>0.3153846153846154</v>
      </c>
      <c r="H270" s="475">
        <v>0.3178294573643411</v>
      </c>
      <c r="I270" s="461"/>
      <c r="J270" s="444"/>
      <c r="K270" s="447"/>
    </row>
    <row r="271" spans="1:11" ht="11.25">
      <c r="A271" s="461"/>
      <c r="B271" s="446" t="s">
        <v>365</v>
      </c>
      <c r="C271" s="474">
        <v>10</v>
      </c>
      <c r="D271" s="475">
        <v>0.06944444444444445</v>
      </c>
      <c r="E271" s="499">
        <v>0.06944444444444445</v>
      </c>
      <c r="F271" s="474">
        <v>28</v>
      </c>
      <c r="G271" s="475">
        <v>0.1076923076923077</v>
      </c>
      <c r="H271" s="475">
        <v>0.10852713178294573</v>
      </c>
      <c r="I271" s="461"/>
      <c r="J271" s="444"/>
      <c r="K271" s="447"/>
    </row>
    <row r="272" spans="1:11" ht="11.25">
      <c r="A272" s="461"/>
      <c r="B272" s="446" t="s">
        <v>367</v>
      </c>
      <c r="C272" s="474">
        <v>3</v>
      </c>
      <c r="D272" s="475">
        <v>0.020833333333333332</v>
      </c>
      <c r="E272" s="499">
        <v>0.020833333333333332</v>
      </c>
      <c r="F272" s="474">
        <v>6</v>
      </c>
      <c r="G272" s="475">
        <v>0.023076923076923078</v>
      </c>
      <c r="H272" s="475">
        <v>0.023255813953488372</v>
      </c>
      <c r="I272" s="461"/>
      <c r="J272" s="444"/>
      <c r="K272" s="447"/>
    </row>
    <row r="273" spans="1:11" ht="11.25">
      <c r="A273" s="478"/>
      <c r="B273" s="479" t="s">
        <v>101</v>
      </c>
      <c r="C273" s="480">
        <v>0</v>
      </c>
      <c r="D273" s="481">
        <v>0</v>
      </c>
      <c r="E273" s="501" t="s">
        <v>102</v>
      </c>
      <c r="F273" s="480">
        <v>2</v>
      </c>
      <c r="G273" s="481">
        <v>0.007692307692307693</v>
      </c>
      <c r="H273" s="482" t="s">
        <v>102</v>
      </c>
      <c r="I273" s="461"/>
      <c r="J273" s="444"/>
      <c r="K273" s="447"/>
    </row>
    <row r="274" spans="1:11" ht="11.25">
      <c r="A274" s="483" t="s">
        <v>381</v>
      </c>
      <c r="B274" s="446" t="s">
        <v>359</v>
      </c>
      <c r="C274" s="474"/>
      <c r="D274" s="475"/>
      <c r="E274" s="518"/>
      <c r="F274" s="461"/>
      <c r="G274" s="484"/>
      <c r="H274" s="484"/>
      <c r="I274" s="461"/>
      <c r="J274" s="444"/>
      <c r="K274" s="447"/>
    </row>
    <row r="275" spans="1:11" ht="11.25">
      <c r="A275" s="461"/>
      <c r="B275" s="446" t="s">
        <v>351</v>
      </c>
      <c r="C275" s="474">
        <v>23</v>
      </c>
      <c r="D275" s="475">
        <v>0.1597222222222222</v>
      </c>
      <c r="E275" s="499">
        <v>0.1597222222222222</v>
      </c>
      <c r="F275" s="474">
        <v>36</v>
      </c>
      <c r="G275" s="475">
        <v>0.13846153846153847</v>
      </c>
      <c r="H275" s="475">
        <v>0.13953488372093023</v>
      </c>
      <c r="I275" s="461"/>
      <c r="J275" s="444"/>
      <c r="K275" s="447"/>
    </row>
    <row r="276" spans="1:11" ht="11.25">
      <c r="A276" s="461"/>
      <c r="B276" s="446" t="s">
        <v>352</v>
      </c>
      <c r="C276" s="474">
        <v>74</v>
      </c>
      <c r="D276" s="475">
        <v>0.5138888888888888</v>
      </c>
      <c r="E276" s="499">
        <v>0.5138888888888888</v>
      </c>
      <c r="F276" s="474">
        <v>109</v>
      </c>
      <c r="G276" s="475">
        <v>0.41923076923076924</v>
      </c>
      <c r="H276" s="475">
        <v>0.42248062015503873</v>
      </c>
      <c r="I276" s="461"/>
      <c r="J276" s="444"/>
      <c r="K276" s="447"/>
    </row>
    <row r="277" spans="1:11" ht="11.25">
      <c r="A277" s="461"/>
      <c r="B277" s="446" t="s">
        <v>353</v>
      </c>
      <c r="C277" s="474">
        <v>35</v>
      </c>
      <c r="D277" s="475">
        <v>0.24305555555555555</v>
      </c>
      <c r="E277" s="499">
        <v>0.24305555555555555</v>
      </c>
      <c r="F277" s="474">
        <v>77</v>
      </c>
      <c r="G277" s="475">
        <v>0.29615384615384616</v>
      </c>
      <c r="H277" s="475">
        <v>0.29844961240310075</v>
      </c>
      <c r="I277" s="461"/>
      <c r="J277" s="444"/>
      <c r="K277" s="447"/>
    </row>
    <row r="278" spans="1:11" ht="11.25">
      <c r="A278" s="461"/>
      <c r="B278" s="446" t="s">
        <v>365</v>
      </c>
      <c r="C278" s="474">
        <v>10</v>
      </c>
      <c r="D278" s="475">
        <v>0.06944444444444445</v>
      </c>
      <c r="E278" s="499">
        <v>0.06944444444444445</v>
      </c>
      <c r="F278" s="474">
        <v>30</v>
      </c>
      <c r="G278" s="475">
        <v>0.11538461538461539</v>
      </c>
      <c r="H278" s="475">
        <v>0.11627906976744186</v>
      </c>
      <c r="I278" s="461"/>
      <c r="J278" s="444"/>
      <c r="K278" s="447"/>
    </row>
    <row r="279" spans="1:11" ht="11.25">
      <c r="A279" s="461"/>
      <c r="B279" s="446" t="s">
        <v>367</v>
      </c>
      <c r="C279" s="474">
        <v>2</v>
      </c>
      <c r="D279" s="475">
        <v>0.013888888888888888</v>
      </c>
      <c r="E279" s="499">
        <v>0.013888888888888888</v>
      </c>
      <c r="F279" s="474">
        <v>6</v>
      </c>
      <c r="G279" s="475">
        <v>0.023076923076923078</v>
      </c>
      <c r="H279" s="475">
        <v>0.023255813953488372</v>
      </c>
      <c r="I279" s="461"/>
      <c r="J279" s="444"/>
      <c r="K279" s="447"/>
    </row>
    <row r="280" spans="1:11" ht="11.25">
      <c r="A280" s="478"/>
      <c r="B280" s="479" t="s">
        <v>101</v>
      </c>
      <c r="C280" s="480">
        <v>0</v>
      </c>
      <c r="D280" s="481">
        <v>0</v>
      </c>
      <c r="E280" s="501" t="s">
        <v>102</v>
      </c>
      <c r="F280" s="480">
        <v>2</v>
      </c>
      <c r="G280" s="481">
        <v>0.007692307692307693</v>
      </c>
      <c r="H280" s="482" t="s">
        <v>102</v>
      </c>
      <c r="I280" s="464"/>
      <c r="J280" s="449"/>
      <c r="K280" s="465"/>
    </row>
    <row r="281" spans="1:11" ht="12.75">
      <c r="A281" s="437" t="s">
        <v>22</v>
      </c>
      <c r="B281" s="438"/>
      <c r="C281" s="439"/>
      <c r="D281" s="486"/>
      <c r="E281" s="486"/>
      <c r="F281" s="440"/>
      <c r="G281" s="492"/>
      <c r="H281" s="492"/>
      <c r="I281" s="440"/>
      <c r="J281" s="440"/>
      <c r="K281" s="441" t="s">
        <v>435</v>
      </c>
    </row>
    <row r="282" spans="1:11" ht="12.75">
      <c r="A282" s="443" t="s">
        <v>6</v>
      </c>
      <c r="B282" s="444"/>
      <c r="C282" s="445"/>
      <c r="D282" s="445"/>
      <c r="E282" s="445"/>
      <c r="F282" s="446"/>
      <c r="G282" s="446"/>
      <c r="H282" s="446"/>
      <c r="I282" s="446"/>
      <c r="J282" s="446"/>
      <c r="K282" s="447"/>
    </row>
    <row r="283" spans="1:11" ht="12.75">
      <c r="A283" s="112" t="s">
        <v>346</v>
      </c>
      <c r="B283" s="444"/>
      <c r="C283" s="445"/>
      <c r="D283" s="445"/>
      <c r="E283" s="445"/>
      <c r="F283" s="446"/>
      <c r="G283" s="446"/>
      <c r="H283" s="446"/>
      <c r="I283" s="446"/>
      <c r="J283" s="446"/>
      <c r="K283" s="447"/>
    </row>
    <row r="284" spans="1:15" ht="12.75">
      <c r="A284" s="448" t="s">
        <v>347</v>
      </c>
      <c r="B284" s="449"/>
      <c r="C284" s="449"/>
      <c r="D284" s="449"/>
      <c r="E284" s="449"/>
      <c r="F284" s="449"/>
      <c r="G284" s="449"/>
      <c r="H284" s="450"/>
      <c r="I284" s="446"/>
      <c r="J284" s="446"/>
      <c r="K284" s="493"/>
      <c r="L284" s="452"/>
      <c r="M284" s="453"/>
      <c r="N284" s="452"/>
      <c r="O284" s="452"/>
    </row>
    <row r="285" spans="1:11" ht="18" customHeight="1">
      <c r="A285" s="454"/>
      <c r="B285" s="455"/>
      <c r="C285" s="503" t="s">
        <v>32</v>
      </c>
      <c r="D285" s="504"/>
      <c r="E285" s="504"/>
      <c r="F285" s="503" t="s">
        <v>31</v>
      </c>
      <c r="G285" s="504"/>
      <c r="H285" s="504"/>
      <c r="I285" s="457"/>
      <c r="J285" s="438"/>
      <c r="K285" s="455"/>
    </row>
    <row r="286" spans="1:11" ht="11.25">
      <c r="A286" s="461"/>
      <c r="B286" s="447"/>
      <c r="C286" s="506"/>
      <c r="D286" s="507" t="s">
        <v>29</v>
      </c>
      <c r="E286" s="507" t="s">
        <v>29</v>
      </c>
      <c r="F286" s="506"/>
      <c r="G286" s="507" t="s">
        <v>29</v>
      </c>
      <c r="H286" s="507" t="s">
        <v>29</v>
      </c>
      <c r="I286" s="461"/>
      <c r="J286" s="444"/>
      <c r="K286" s="447"/>
    </row>
    <row r="287" spans="1:11" ht="11.25" customHeight="1">
      <c r="A287" s="459"/>
      <c r="B287" s="460" t="s">
        <v>434</v>
      </c>
      <c r="C287" s="508"/>
      <c r="D287" s="509" t="s">
        <v>91</v>
      </c>
      <c r="E287" s="509" t="s">
        <v>92</v>
      </c>
      <c r="F287" s="508"/>
      <c r="G287" s="509" t="s">
        <v>91</v>
      </c>
      <c r="H287" s="509" t="s">
        <v>92</v>
      </c>
      <c r="I287" s="461"/>
      <c r="J287" s="444"/>
      <c r="K287" s="447"/>
    </row>
    <row r="288" spans="1:11" ht="11.25">
      <c r="A288" s="464"/>
      <c r="B288" s="465"/>
      <c r="C288" s="511" t="s">
        <v>28</v>
      </c>
      <c r="D288" s="512" t="s">
        <v>93</v>
      </c>
      <c r="E288" s="512" t="s">
        <v>93</v>
      </c>
      <c r="F288" s="511" t="s">
        <v>28</v>
      </c>
      <c r="G288" s="512" t="s">
        <v>93</v>
      </c>
      <c r="H288" s="512" t="s">
        <v>93</v>
      </c>
      <c r="I288" s="461"/>
      <c r="J288" s="444"/>
      <c r="K288" s="447"/>
    </row>
    <row r="289" spans="1:11" ht="11.25">
      <c r="A289" s="483" t="s">
        <v>382</v>
      </c>
      <c r="B289" s="446" t="s">
        <v>360</v>
      </c>
      <c r="C289" s="474"/>
      <c r="D289" s="475"/>
      <c r="E289" s="518"/>
      <c r="F289" s="461"/>
      <c r="G289" s="444"/>
      <c r="H289" s="444"/>
      <c r="I289" s="461"/>
      <c r="J289" s="444"/>
      <c r="K289" s="447"/>
    </row>
    <row r="290" spans="1:11" ht="11.25">
      <c r="A290" s="461"/>
      <c r="B290" s="446" t="s">
        <v>351</v>
      </c>
      <c r="C290" s="474">
        <v>20</v>
      </c>
      <c r="D290" s="475">
        <v>0.1388888888888889</v>
      </c>
      <c r="E290" s="499">
        <v>0.1388888888888889</v>
      </c>
      <c r="F290" s="474">
        <v>25</v>
      </c>
      <c r="G290" s="475">
        <v>0.09615384615384616</v>
      </c>
      <c r="H290" s="475">
        <v>0.09689922480620156</v>
      </c>
      <c r="I290" s="461"/>
      <c r="J290" s="444"/>
      <c r="K290" s="447"/>
    </row>
    <row r="291" spans="1:11" ht="11.25">
      <c r="A291" s="461"/>
      <c r="B291" s="446" t="s">
        <v>352</v>
      </c>
      <c r="C291" s="474">
        <v>79</v>
      </c>
      <c r="D291" s="475">
        <v>0.5486111111111112</v>
      </c>
      <c r="E291" s="499">
        <v>0.5486111111111112</v>
      </c>
      <c r="F291" s="474">
        <v>115</v>
      </c>
      <c r="G291" s="475">
        <v>0.4423076923076923</v>
      </c>
      <c r="H291" s="475">
        <v>0.44573643410852715</v>
      </c>
      <c r="I291" s="461"/>
      <c r="J291" s="444"/>
      <c r="K291" s="447"/>
    </row>
    <row r="292" spans="1:11" ht="11.25">
      <c r="A292" s="461"/>
      <c r="B292" s="446" t="s">
        <v>353</v>
      </c>
      <c r="C292" s="474">
        <v>33</v>
      </c>
      <c r="D292" s="475">
        <v>0.22916666666666666</v>
      </c>
      <c r="E292" s="499">
        <v>0.22916666666666666</v>
      </c>
      <c r="F292" s="474">
        <v>86</v>
      </c>
      <c r="G292" s="475">
        <v>0.33076923076923076</v>
      </c>
      <c r="H292" s="475">
        <v>0.3333333333333333</v>
      </c>
      <c r="I292" s="461"/>
      <c r="J292" s="444"/>
      <c r="K292" s="447"/>
    </row>
    <row r="293" spans="1:11" ht="11.25">
      <c r="A293" s="461"/>
      <c r="B293" s="446" t="s">
        <v>365</v>
      </c>
      <c r="C293" s="474">
        <v>10</v>
      </c>
      <c r="D293" s="475">
        <v>0.06944444444444445</v>
      </c>
      <c r="E293" s="499">
        <v>0.06944444444444445</v>
      </c>
      <c r="F293" s="474">
        <v>27</v>
      </c>
      <c r="G293" s="475">
        <v>0.10384615384615385</v>
      </c>
      <c r="H293" s="475">
        <v>0.10465116279069768</v>
      </c>
      <c r="I293" s="461"/>
      <c r="J293" s="444"/>
      <c r="K293" s="447"/>
    </row>
    <row r="294" spans="1:11" ht="11.25">
      <c r="A294" s="461"/>
      <c r="B294" s="446" t="s">
        <v>367</v>
      </c>
      <c r="C294" s="474">
        <v>2</v>
      </c>
      <c r="D294" s="475">
        <v>0.013888888888888888</v>
      </c>
      <c r="E294" s="499">
        <v>0.013888888888888888</v>
      </c>
      <c r="F294" s="474">
        <v>5</v>
      </c>
      <c r="G294" s="475">
        <v>0.019230769230769232</v>
      </c>
      <c r="H294" s="475">
        <v>0.01937984496124031</v>
      </c>
      <c r="I294" s="461"/>
      <c r="J294" s="444"/>
      <c r="K294" s="447"/>
    </row>
    <row r="295" spans="1:11" ht="11.25">
      <c r="A295" s="478"/>
      <c r="B295" s="479" t="s">
        <v>101</v>
      </c>
      <c r="C295" s="480">
        <v>0</v>
      </c>
      <c r="D295" s="481">
        <v>0</v>
      </c>
      <c r="E295" s="501" t="s">
        <v>102</v>
      </c>
      <c r="F295" s="480">
        <v>2</v>
      </c>
      <c r="G295" s="481">
        <v>0.007692307692307693</v>
      </c>
      <c r="H295" s="482" t="s">
        <v>102</v>
      </c>
      <c r="I295" s="461"/>
      <c r="J295" s="444"/>
      <c r="K295" s="447"/>
    </row>
    <row r="296" spans="1:11" ht="11.25">
      <c r="A296" s="483" t="s">
        <v>383</v>
      </c>
      <c r="B296" s="446" t="s">
        <v>361</v>
      </c>
      <c r="C296" s="474"/>
      <c r="D296" s="475"/>
      <c r="E296" s="518"/>
      <c r="F296" s="461"/>
      <c r="G296" s="484"/>
      <c r="H296" s="484"/>
      <c r="I296" s="461"/>
      <c r="J296" s="444"/>
      <c r="K296" s="447"/>
    </row>
    <row r="297" spans="1:11" ht="11.25">
      <c r="A297" s="461"/>
      <c r="B297" s="446" t="s">
        <v>351</v>
      </c>
      <c r="C297" s="474">
        <v>10</v>
      </c>
      <c r="D297" s="475">
        <v>0.06944444444444445</v>
      </c>
      <c r="E297" s="499">
        <v>0.06944444444444445</v>
      </c>
      <c r="F297" s="474">
        <v>23</v>
      </c>
      <c r="G297" s="475">
        <v>0.08846153846153847</v>
      </c>
      <c r="H297" s="475">
        <v>0.08914728682170543</v>
      </c>
      <c r="I297" s="461"/>
      <c r="J297" s="444"/>
      <c r="K297" s="447"/>
    </row>
    <row r="298" spans="1:11" ht="11.25">
      <c r="A298" s="461"/>
      <c r="B298" s="446" t="s">
        <v>352</v>
      </c>
      <c r="C298" s="474">
        <v>47</v>
      </c>
      <c r="D298" s="475">
        <v>0.3263888888888889</v>
      </c>
      <c r="E298" s="499">
        <v>0.3263888888888889</v>
      </c>
      <c r="F298" s="474">
        <v>86</v>
      </c>
      <c r="G298" s="475">
        <v>0.33076923076923076</v>
      </c>
      <c r="H298" s="475">
        <v>0.3333333333333333</v>
      </c>
      <c r="I298" s="461"/>
      <c r="J298" s="444"/>
      <c r="K298" s="447"/>
    </row>
    <row r="299" spans="1:11" ht="11.25">
      <c r="A299" s="461"/>
      <c r="B299" s="446" t="s">
        <v>353</v>
      </c>
      <c r="C299" s="474">
        <v>53</v>
      </c>
      <c r="D299" s="475">
        <v>0.3680555555555556</v>
      </c>
      <c r="E299" s="499">
        <v>0.3680555555555556</v>
      </c>
      <c r="F299" s="474">
        <v>85</v>
      </c>
      <c r="G299" s="475">
        <v>0.3269230769230769</v>
      </c>
      <c r="H299" s="475">
        <v>0.32945736434108525</v>
      </c>
      <c r="I299" s="461"/>
      <c r="J299" s="444"/>
      <c r="K299" s="447"/>
    </row>
    <row r="300" spans="1:11" ht="11.25">
      <c r="A300" s="461"/>
      <c r="B300" s="446" t="s">
        <v>365</v>
      </c>
      <c r="C300" s="474">
        <v>25</v>
      </c>
      <c r="D300" s="475">
        <v>0.1736111111111111</v>
      </c>
      <c r="E300" s="499">
        <v>0.1736111111111111</v>
      </c>
      <c r="F300" s="474">
        <v>50</v>
      </c>
      <c r="G300" s="475">
        <v>0.19230769230769232</v>
      </c>
      <c r="H300" s="475">
        <v>0.1937984496124031</v>
      </c>
      <c r="I300" s="461"/>
      <c r="J300" s="444"/>
      <c r="K300" s="447"/>
    </row>
    <row r="301" spans="1:11" ht="11.25">
      <c r="A301" s="461"/>
      <c r="B301" s="446" t="s">
        <v>367</v>
      </c>
      <c r="C301" s="474">
        <v>9</v>
      </c>
      <c r="D301" s="475">
        <v>0.0625</v>
      </c>
      <c r="E301" s="499">
        <v>0.0625</v>
      </c>
      <c r="F301" s="474">
        <v>14</v>
      </c>
      <c r="G301" s="475">
        <v>0.05384615384615385</v>
      </c>
      <c r="H301" s="475">
        <v>0.05426356589147287</v>
      </c>
      <c r="I301" s="461"/>
      <c r="J301" s="444"/>
      <c r="K301" s="447"/>
    </row>
    <row r="302" spans="1:11" ht="11.25">
      <c r="A302" s="478"/>
      <c r="B302" s="479" t="s">
        <v>101</v>
      </c>
      <c r="C302" s="480">
        <v>0</v>
      </c>
      <c r="D302" s="481">
        <v>0</v>
      </c>
      <c r="E302" s="501" t="s">
        <v>102</v>
      </c>
      <c r="F302" s="480">
        <v>2</v>
      </c>
      <c r="G302" s="481">
        <v>0.007692307692307693</v>
      </c>
      <c r="H302" s="482" t="s">
        <v>102</v>
      </c>
      <c r="I302" s="461"/>
      <c r="J302" s="444"/>
      <c r="K302" s="447"/>
    </row>
    <row r="303" spans="1:11" ht="11.25">
      <c r="A303" s="483" t="s">
        <v>384</v>
      </c>
      <c r="B303" s="446" t="s">
        <v>362</v>
      </c>
      <c r="C303" s="474"/>
      <c r="D303" s="475"/>
      <c r="E303" s="518"/>
      <c r="F303" s="461"/>
      <c r="G303" s="484"/>
      <c r="H303" s="484"/>
      <c r="I303" s="461"/>
      <c r="J303" s="444"/>
      <c r="K303" s="447"/>
    </row>
    <row r="304" spans="1:11" ht="11.25">
      <c r="A304" s="461"/>
      <c r="B304" s="446" t="s">
        <v>351</v>
      </c>
      <c r="C304" s="474">
        <v>23</v>
      </c>
      <c r="D304" s="475">
        <v>0.1597222222222222</v>
      </c>
      <c r="E304" s="499">
        <v>0.1597222222222222</v>
      </c>
      <c r="F304" s="474">
        <v>53</v>
      </c>
      <c r="G304" s="475">
        <v>0.20384615384615384</v>
      </c>
      <c r="H304" s="475">
        <v>0.2054263565891473</v>
      </c>
      <c r="I304" s="461"/>
      <c r="J304" s="444"/>
      <c r="K304" s="447"/>
    </row>
    <row r="305" spans="1:11" ht="11.25">
      <c r="A305" s="461"/>
      <c r="B305" s="446" t="s">
        <v>352</v>
      </c>
      <c r="C305" s="474">
        <v>63</v>
      </c>
      <c r="D305" s="475">
        <v>0.4375</v>
      </c>
      <c r="E305" s="499">
        <v>0.4375</v>
      </c>
      <c r="F305" s="474">
        <v>94</v>
      </c>
      <c r="G305" s="475">
        <v>0.36153846153846153</v>
      </c>
      <c r="H305" s="475">
        <v>0.3643410852713178</v>
      </c>
      <c r="I305" s="461"/>
      <c r="J305" s="444"/>
      <c r="K305" s="447"/>
    </row>
    <row r="306" spans="1:11" ht="11.25">
      <c r="A306" s="461"/>
      <c r="B306" s="446" t="s">
        <v>353</v>
      </c>
      <c r="C306" s="474">
        <v>31</v>
      </c>
      <c r="D306" s="475">
        <v>0.2152777777777778</v>
      </c>
      <c r="E306" s="499">
        <v>0.2152777777777778</v>
      </c>
      <c r="F306" s="474">
        <v>68</v>
      </c>
      <c r="G306" s="475">
        <v>0.26153846153846155</v>
      </c>
      <c r="H306" s="475">
        <v>0.26356589147286824</v>
      </c>
      <c r="I306" s="461"/>
      <c r="J306" s="444"/>
      <c r="K306" s="447"/>
    </row>
    <row r="307" spans="1:11" ht="11.25">
      <c r="A307" s="461"/>
      <c r="B307" s="446" t="s">
        <v>365</v>
      </c>
      <c r="C307" s="474">
        <v>24</v>
      </c>
      <c r="D307" s="475">
        <v>0.16666666666666666</v>
      </c>
      <c r="E307" s="499">
        <v>0.16666666666666666</v>
      </c>
      <c r="F307" s="474">
        <v>34</v>
      </c>
      <c r="G307" s="475">
        <v>0.13076923076923078</v>
      </c>
      <c r="H307" s="475">
        <v>0.13178294573643412</v>
      </c>
      <c r="I307" s="461"/>
      <c r="J307" s="444"/>
      <c r="K307" s="447"/>
    </row>
    <row r="308" spans="1:11" ht="11.25">
      <c r="A308" s="461"/>
      <c r="B308" s="446" t="s">
        <v>367</v>
      </c>
      <c r="C308" s="474">
        <v>3</v>
      </c>
      <c r="D308" s="475">
        <v>0.020833333333333332</v>
      </c>
      <c r="E308" s="499">
        <v>0.020833333333333332</v>
      </c>
      <c r="F308" s="474">
        <v>9</v>
      </c>
      <c r="G308" s="475">
        <v>0.03461538461538462</v>
      </c>
      <c r="H308" s="475">
        <v>0.03488372093023256</v>
      </c>
      <c r="I308" s="461"/>
      <c r="J308" s="444"/>
      <c r="K308" s="447"/>
    </row>
    <row r="309" spans="1:11" ht="11.25">
      <c r="A309" s="478"/>
      <c r="B309" s="479" t="s">
        <v>101</v>
      </c>
      <c r="C309" s="480">
        <v>0</v>
      </c>
      <c r="D309" s="481">
        <v>0</v>
      </c>
      <c r="E309" s="501" t="s">
        <v>102</v>
      </c>
      <c r="F309" s="480">
        <v>2</v>
      </c>
      <c r="G309" s="481">
        <v>0.007692307692307693</v>
      </c>
      <c r="H309" s="482" t="s">
        <v>102</v>
      </c>
      <c r="I309" s="461"/>
      <c r="J309" s="444"/>
      <c r="K309" s="447"/>
    </row>
    <row r="310" spans="1:11" ht="11.25">
      <c r="A310" s="483" t="s">
        <v>385</v>
      </c>
      <c r="B310" s="446" t="s">
        <v>363</v>
      </c>
      <c r="C310" s="474"/>
      <c r="D310" s="475"/>
      <c r="E310" s="518"/>
      <c r="F310" s="461"/>
      <c r="G310" s="484"/>
      <c r="H310" s="484"/>
      <c r="I310" s="461"/>
      <c r="J310" s="444"/>
      <c r="K310" s="447"/>
    </row>
    <row r="311" spans="1:11" ht="11.25">
      <c r="A311" s="461"/>
      <c r="B311" s="446" t="s">
        <v>351</v>
      </c>
      <c r="C311" s="474">
        <v>19</v>
      </c>
      <c r="D311" s="475">
        <v>0.13194444444444445</v>
      </c>
      <c r="E311" s="499">
        <v>0.13194444444444445</v>
      </c>
      <c r="F311" s="474">
        <v>46</v>
      </c>
      <c r="G311" s="475">
        <v>0.17692307692307693</v>
      </c>
      <c r="H311" s="475">
        <v>0.17829457364341086</v>
      </c>
      <c r="I311" s="461"/>
      <c r="J311" s="444"/>
      <c r="K311" s="447"/>
    </row>
    <row r="312" spans="1:11" ht="11.25">
      <c r="A312" s="461"/>
      <c r="B312" s="446" t="s">
        <v>352</v>
      </c>
      <c r="C312" s="474">
        <v>62</v>
      </c>
      <c r="D312" s="475">
        <v>0.4305555555555556</v>
      </c>
      <c r="E312" s="499">
        <v>0.4305555555555556</v>
      </c>
      <c r="F312" s="474">
        <v>106</v>
      </c>
      <c r="G312" s="475">
        <v>0.4076923076923077</v>
      </c>
      <c r="H312" s="475">
        <v>0.4108527131782946</v>
      </c>
      <c r="I312" s="461"/>
      <c r="J312" s="444"/>
      <c r="K312" s="447"/>
    </row>
    <row r="313" spans="1:11" ht="11.25">
      <c r="A313" s="461"/>
      <c r="B313" s="446" t="s">
        <v>353</v>
      </c>
      <c r="C313" s="474">
        <v>33</v>
      </c>
      <c r="D313" s="475">
        <v>0.22916666666666666</v>
      </c>
      <c r="E313" s="499">
        <v>0.22916666666666666</v>
      </c>
      <c r="F313" s="474">
        <v>73</v>
      </c>
      <c r="G313" s="475">
        <v>0.28076923076923077</v>
      </c>
      <c r="H313" s="475">
        <v>0.28294573643410853</v>
      </c>
      <c r="I313" s="461"/>
      <c r="J313" s="444"/>
      <c r="K313" s="447"/>
    </row>
    <row r="314" spans="1:11" ht="11.25">
      <c r="A314" s="461"/>
      <c r="B314" s="446" t="s">
        <v>365</v>
      </c>
      <c r="C314" s="474">
        <v>26</v>
      </c>
      <c r="D314" s="475">
        <v>0.18055555555555555</v>
      </c>
      <c r="E314" s="499">
        <v>0.18055555555555555</v>
      </c>
      <c r="F314" s="474">
        <v>26</v>
      </c>
      <c r="G314" s="475">
        <v>0.1</v>
      </c>
      <c r="H314" s="475">
        <v>0.10077519379844961</v>
      </c>
      <c r="I314" s="461"/>
      <c r="J314" s="444"/>
      <c r="K314" s="447"/>
    </row>
    <row r="315" spans="1:11" ht="11.25">
      <c r="A315" s="461"/>
      <c r="B315" s="446" t="s">
        <v>367</v>
      </c>
      <c r="C315" s="474">
        <v>4</v>
      </c>
      <c r="D315" s="475">
        <v>0.027777777777777776</v>
      </c>
      <c r="E315" s="499">
        <v>0.027777777777777776</v>
      </c>
      <c r="F315" s="474">
        <v>7</v>
      </c>
      <c r="G315" s="475">
        <v>0.026923076923076925</v>
      </c>
      <c r="H315" s="475">
        <v>0.027131782945736434</v>
      </c>
      <c r="I315" s="461"/>
      <c r="J315" s="444"/>
      <c r="K315" s="447"/>
    </row>
    <row r="316" spans="1:11" ht="11.25">
      <c r="A316" s="478"/>
      <c r="B316" s="479" t="s">
        <v>101</v>
      </c>
      <c r="C316" s="480">
        <v>0</v>
      </c>
      <c r="D316" s="481">
        <v>0</v>
      </c>
      <c r="E316" s="501" t="s">
        <v>102</v>
      </c>
      <c r="F316" s="480">
        <v>2</v>
      </c>
      <c r="G316" s="481">
        <v>0.007692307692307693</v>
      </c>
      <c r="H316" s="482" t="s">
        <v>102</v>
      </c>
      <c r="I316" s="461"/>
      <c r="J316" s="444"/>
      <c r="K316" s="447"/>
    </row>
    <row r="317" spans="1:11" ht="11.25">
      <c r="A317" s="483" t="s">
        <v>387</v>
      </c>
      <c r="B317" s="446" t="s">
        <v>436</v>
      </c>
      <c r="C317" s="474"/>
      <c r="D317" s="475"/>
      <c r="E317" s="518"/>
      <c r="F317" s="461"/>
      <c r="G317" s="484"/>
      <c r="H317" s="484"/>
      <c r="I317" s="461"/>
      <c r="J317" s="444"/>
      <c r="K317" s="447"/>
    </row>
    <row r="318" spans="1:11" ht="11.25">
      <c r="A318" s="461"/>
      <c r="B318" s="446" t="s">
        <v>351</v>
      </c>
      <c r="C318" s="474">
        <v>20</v>
      </c>
      <c r="D318" s="475">
        <v>0.1388888888888889</v>
      </c>
      <c r="E318" s="499">
        <v>0.1388888888888889</v>
      </c>
      <c r="F318" s="474">
        <v>25</v>
      </c>
      <c r="G318" s="475">
        <v>0.09615384615384616</v>
      </c>
      <c r="H318" s="475">
        <v>0.09689922480620156</v>
      </c>
      <c r="I318" s="461"/>
      <c r="J318" s="444"/>
      <c r="K318" s="447"/>
    </row>
    <row r="319" spans="1:11" ht="11.25">
      <c r="A319" s="461"/>
      <c r="B319" s="446" t="s">
        <v>352</v>
      </c>
      <c r="C319" s="474">
        <v>64</v>
      </c>
      <c r="D319" s="475">
        <v>0.4444444444444444</v>
      </c>
      <c r="E319" s="499">
        <v>0.4444444444444444</v>
      </c>
      <c r="F319" s="474">
        <v>77</v>
      </c>
      <c r="G319" s="475">
        <v>0.29615384615384616</v>
      </c>
      <c r="H319" s="475">
        <v>0.29844961240310075</v>
      </c>
      <c r="I319" s="461"/>
      <c r="J319" s="444"/>
      <c r="K319" s="447"/>
    </row>
    <row r="320" spans="1:11" ht="11.25">
      <c r="A320" s="461"/>
      <c r="B320" s="446" t="s">
        <v>353</v>
      </c>
      <c r="C320" s="474">
        <v>35</v>
      </c>
      <c r="D320" s="475">
        <v>0.24305555555555555</v>
      </c>
      <c r="E320" s="499">
        <v>0.24305555555555555</v>
      </c>
      <c r="F320" s="474">
        <v>103</v>
      </c>
      <c r="G320" s="475">
        <v>0.39615384615384613</v>
      </c>
      <c r="H320" s="475">
        <v>0.3992248062015504</v>
      </c>
      <c r="I320" s="461"/>
      <c r="J320" s="444"/>
      <c r="K320" s="447"/>
    </row>
    <row r="321" spans="1:11" ht="11.25">
      <c r="A321" s="461"/>
      <c r="B321" s="446" t="s">
        <v>365</v>
      </c>
      <c r="C321" s="474">
        <v>22</v>
      </c>
      <c r="D321" s="475">
        <v>0.1527777777777778</v>
      </c>
      <c r="E321" s="499">
        <v>0.1527777777777778</v>
      </c>
      <c r="F321" s="474">
        <v>36</v>
      </c>
      <c r="G321" s="475">
        <v>0.13846153846153847</v>
      </c>
      <c r="H321" s="475">
        <v>0.13953488372093023</v>
      </c>
      <c r="I321" s="461"/>
      <c r="J321" s="444"/>
      <c r="K321" s="447"/>
    </row>
    <row r="322" spans="1:11" ht="11.25">
      <c r="A322" s="461"/>
      <c r="B322" s="446" t="s">
        <v>367</v>
      </c>
      <c r="C322" s="474">
        <v>3</v>
      </c>
      <c r="D322" s="475">
        <v>0.020833333333333332</v>
      </c>
      <c r="E322" s="499">
        <v>0.020833333333333332</v>
      </c>
      <c r="F322" s="474">
        <v>17</v>
      </c>
      <c r="G322" s="475">
        <v>0.06538461538461539</v>
      </c>
      <c r="H322" s="475">
        <v>0.06589147286821706</v>
      </c>
      <c r="I322" s="461"/>
      <c r="J322" s="444"/>
      <c r="K322" s="447"/>
    </row>
    <row r="323" spans="1:11" ht="11.25">
      <c r="A323" s="464"/>
      <c r="B323" s="450" t="s">
        <v>101</v>
      </c>
      <c r="C323" s="487">
        <v>0</v>
      </c>
      <c r="D323" s="481">
        <v>0</v>
      </c>
      <c r="E323" s="501" t="s">
        <v>102</v>
      </c>
      <c r="F323" s="487">
        <v>2</v>
      </c>
      <c r="G323" s="488">
        <v>0.007692307692307693</v>
      </c>
      <c r="H323" s="467" t="s">
        <v>102</v>
      </c>
      <c r="I323" s="464"/>
      <c r="J323" s="449"/>
      <c r="K323" s="465"/>
    </row>
    <row r="324" spans="1:11" ht="12.75">
      <c r="A324" s="437" t="s">
        <v>22</v>
      </c>
      <c r="B324" s="438"/>
      <c r="C324" s="439"/>
      <c r="D324" s="486"/>
      <c r="E324" s="486"/>
      <c r="F324" s="440"/>
      <c r="G324" s="492"/>
      <c r="H324" s="492"/>
      <c r="I324" s="440"/>
      <c r="J324" s="440"/>
      <c r="K324" s="441" t="s">
        <v>437</v>
      </c>
    </row>
    <row r="325" spans="1:11" ht="12.75">
      <c r="A325" s="443" t="s">
        <v>6</v>
      </c>
      <c r="B325" s="444"/>
      <c r="C325" s="445"/>
      <c r="D325" s="445"/>
      <c r="E325" s="445"/>
      <c r="F325" s="446"/>
      <c r="G325" s="446"/>
      <c r="H325" s="446"/>
      <c r="I325" s="446"/>
      <c r="J325" s="446"/>
      <c r="K325" s="447"/>
    </row>
    <row r="326" spans="1:11" ht="12.75">
      <c r="A326" s="112" t="s">
        <v>346</v>
      </c>
      <c r="B326" s="444"/>
      <c r="C326" s="445"/>
      <c r="D326" s="445"/>
      <c r="E326" s="445"/>
      <c r="F326" s="446"/>
      <c r="G326" s="446"/>
      <c r="H326" s="446"/>
      <c r="I326" s="446"/>
      <c r="J326" s="446"/>
      <c r="K326" s="447"/>
    </row>
    <row r="327" spans="1:15" ht="12.75">
      <c r="A327" s="448" t="s">
        <v>347</v>
      </c>
      <c r="B327" s="449"/>
      <c r="C327" s="449"/>
      <c r="D327" s="449"/>
      <c r="E327" s="449"/>
      <c r="F327" s="449"/>
      <c r="G327" s="449"/>
      <c r="H327" s="450"/>
      <c r="I327" s="450"/>
      <c r="J327" s="450"/>
      <c r="K327" s="451"/>
      <c r="L327" s="452"/>
      <c r="M327" s="453"/>
      <c r="N327" s="452"/>
      <c r="O327" s="452"/>
    </row>
    <row r="328" spans="1:11" ht="18" customHeight="1">
      <c r="A328" s="454"/>
      <c r="B328" s="455"/>
      <c r="C328" s="503" t="s">
        <v>32</v>
      </c>
      <c r="D328" s="504"/>
      <c r="E328" s="504"/>
      <c r="F328" s="503" t="s">
        <v>31</v>
      </c>
      <c r="G328" s="504"/>
      <c r="H328" s="505"/>
      <c r="I328" s="457"/>
      <c r="J328" s="438"/>
      <c r="K328" s="455"/>
    </row>
    <row r="329" spans="1:11" ht="11.25">
      <c r="A329" s="461"/>
      <c r="B329" s="447"/>
      <c r="C329" s="506"/>
      <c r="D329" s="507" t="s">
        <v>29</v>
      </c>
      <c r="E329" s="507" t="s">
        <v>29</v>
      </c>
      <c r="F329" s="506"/>
      <c r="G329" s="507" t="s">
        <v>29</v>
      </c>
      <c r="H329" s="441" t="s">
        <v>29</v>
      </c>
      <c r="I329" s="461"/>
      <c r="J329" s="444"/>
      <c r="K329" s="447"/>
    </row>
    <row r="330" spans="1:11" ht="11.25" customHeight="1">
      <c r="A330" s="459"/>
      <c r="B330" s="460" t="s">
        <v>434</v>
      </c>
      <c r="C330" s="508"/>
      <c r="D330" s="509" t="s">
        <v>91</v>
      </c>
      <c r="E330" s="509" t="s">
        <v>92</v>
      </c>
      <c r="F330" s="508"/>
      <c r="G330" s="509" t="s">
        <v>91</v>
      </c>
      <c r="H330" s="510" t="s">
        <v>92</v>
      </c>
      <c r="I330" s="461"/>
      <c r="J330" s="444"/>
      <c r="K330" s="447"/>
    </row>
    <row r="331" spans="1:11" ht="11.25">
      <c r="A331" s="464"/>
      <c r="B331" s="465"/>
      <c r="C331" s="511" t="s">
        <v>28</v>
      </c>
      <c r="D331" s="512" t="s">
        <v>93</v>
      </c>
      <c r="E331" s="512" t="s">
        <v>93</v>
      </c>
      <c r="F331" s="511" t="s">
        <v>28</v>
      </c>
      <c r="G331" s="512" t="s">
        <v>93</v>
      </c>
      <c r="H331" s="513" t="s">
        <v>93</v>
      </c>
      <c r="I331" s="461"/>
      <c r="J331" s="444"/>
      <c r="K331" s="447"/>
    </row>
    <row r="332" spans="1:11" ht="11.25">
      <c r="A332" s="490" t="s">
        <v>388</v>
      </c>
      <c r="B332" s="491" t="s">
        <v>389</v>
      </c>
      <c r="C332" s="454"/>
      <c r="D332" s="492"/>
      <c r="E332" s="458"/>
      <c r="F332" s="454"/>
      <c r="G332" s="492"/>
      <c r="H332" s="456"/>
      <c r="I332" s="461"/>
      <c r="J332" s="444"/>
      <c r="K332" s="447"/>
    </row>
    <row r="333" spans="1:11" ht="11.25">
      <c r="A333" s="461"/>
      <c r="B333" s="493" t="s">
        <v>390</v>
      </c>
      <c r="C333" s="474">
        <v>18</v>
      </c>
      <c r="D333" s="475">
        <v>0.125</v>
      </c>
      <c r="E333" s="499">
        <v>0.125</v>
      </c>
      <c r="F333" s="474">
        <v>40</v>
      </c>
      <c r="G333" s="475">
        <v>0.15384615384615385</v>
      </c>
      <c r="H333" s="475">
        <v>0.15444015444015444</v>
      </c>
      <c r="I333" s="461"/>
      <c r="J333" s="444"/>
      <c r="K333" s="447"/>
    </row>
    <row r="334" spans="1:11" ht="11.25">
      <c r="A334" s="461"/>
      <c r="B334" s="493" t="s">
        <v>391</v>
      </c>
      <c r="C334" s="474">
        <v>75</v>
      </c>
      <c r="D334" s="475">
        <v>0.5208333333333334</v>
      </c>
      <c r="E334" s="499">
        <v>0.5208333333333334</v>
      </c>
      <c r="F334" s="474">
        <v>130</v>
      </c>
      <c r="G334" s="475">
        <v>0.5</v>
      </c>
      <c r="H334" s="475">
        <v>0.5019305019305019</v>
      </c>
      <c r="I334" s="461"/>
      <c r="J334" s="444"/>
      <c r="K334" s="447"/>
    </row>
    <row r="335" spans="1:11" ht="11.25">
      <c r="A335" s="461"/>
      <c r="B335" s="493" t="s">
        <v>392</v>
      </c>
      <c r="C335" s="474">
        <v>42</v>
      </c>
      <c r="D335" s="475">
        <v>0.2916666666666667</v>
      </c>
      <c r="E335" s="499">
        <v>0.2916666666666667</v>
      </c>
      <c r="F335" s="474">
        <v>64</v>
      </c>
      <c r="G335" s="475">
        <v>0.24615384615384617</v>
      </c>
      <c r="H335" s="475">
        <v>0.2471042471042471</v>
      </c>
      <c r="I335" s="461"/>
      <c r="J335" s="444"/>
      <c r="K335" s="447"/>
    </row>
    <row r="336" spans="1:11" ht="11.25">
      <c r="A336" s="461"/>
      <c r="B336" s="493" t="s">
        <v>393</v>
      </c>
      <c r="C336" s="474">
        <v>7</v>
      </c>
      <c r="D336" s="475">
        <v>0.04861111111111111</v>
      </c>
      <c r="E336" s="499">
        <v>0.04861111111111111</v>
      </c>
      <c r="F336" s="474">
        <v>23</v>
      </c>
      <c r="G336" s="475">
        <v>0.08846153846153847</v>
      </c>
      <c r="H336" s="475">
        <v>0.0888030888030888</v>
      </c>
      <c r="I336" s="461"/>
      <c r="J336" s="444"/>
      <c r="K336" s="447"/>
    </row>
    <row r="337" spans="1:11" ht="11.25">
      <c r="A337" s="461"/>
      <c r="B337" s="493" t="s">
        <v>394</v>
      </c>
      <c r="C337" s="474">
        <v>2</v>
      </c>
      <c r="D337" s="475">
        <v>0.013888888888888888</v>
      </c>
      <c r="E337" s="499">
        <v>0.013888888888888888</v>
      </c>
      <c r="F337" s="474">
        <v>2</v>
      </c>
      <c r="G337" s="475">
        <v>0.007692307692307693</v>
      </c>
      <c r="H337" s="475">
        <v>0.007722007722007722</v>
      </c>
      <c r="I337" s="461"/>
      <c r="J337" s="444"/>
      <c r="K337" s="447"/>
    </row>
    <row r="338" spans="1:11" ht="11.25">
      <c r="A338" s="464"/>
      <c r="B338" s="451" t="s">
        <v>101</v>
      </c>
      <c r="C338" s="487">
        <v>0</v>
      </c>
      <c r="D338" s="488">
        <v>0</v>
      </c>
      <c r="E338" s="501" t="s">
        <v>102</v>
      </c>
      <c r="F338" s="487">
        <v>1</v>
      </c>
      <c r="G338" s="488">
        <v>0.0038461538461538464</v>
      </c>
      <c r="H338" s="467" t="s">
        <v>102</v>
      </c>
      <c r="I338" s="461"/>
      <c r="J338" s="444"/>
      <c r="K338" s="447"/>
    </row>
    <row r="339" spans="1:11" ht="11.25">
      <c r="A339" s="494" t="s">
        <v>395</v>
      </c>
      <c r="B339" s="495" t="s">
        <v>396</v>
      </c>
      <c r="C339" s="454"/>
      <c r="D339" s="492"/>
      <c r="E339" s="498"/>
      <c r="F339" s="444"/>
      <c r="G339" s="484"/>
      <c r="H339" s="484"/>
      <c r="I339" s="461"/>
      <c r="J339" s="444"/>
      <c r="K339" s="447"/>
    </row>
    <row r="340" spans="1:11" ht="11.25">
      <c r="A340" s="476" t="s">
        <v>349</v>
      </c>
      <c r="B340" s="493" t="s">
        <v>397</v>
      </c>
      <c r="C340" s="474"/>
      <c r="D340" s="475"/>
      <c r="E340" s="463"/>
      <c r="F340" s="444"/>
      <c r="G340" s="444"/>
      <c r="H340" s="444"/>
      <c r="I340" s="461"/>
      <c r="J340" s="444"/>
      <c r="K340" s="447"/>
    </row>
    <row r="341" spans="1:11" ht="11.25">
      <c r="A341" s="461"/>
      <c r="B341" s="493" t="s">
        <v>398</v>
      </c>
      <c r="C341" s="474">
        <v>62</v>
      </c>
      <c r="D341" s="475">
        <v>0.4305555555555556</v>
      </c>
      <c r="E341" s="499">
        <v>0.4305555555555556</v>
      </c>
      <c r="F341" s="474">
        <v>166</v>
      </c>
      <c r="G341" s="475">
        <v>0.6384615384615384</v>
      </c>
      <c r="H341" s="475">
        <v>0.6384615384615384</v>
      </c>
      <c r="I341" s="461"/>
      <c r="J341" s="444"/>
      <c r="K341" s="447"/>
    </row>
    <row r="342" spans="1:11" ht="11.25">
      <c r="A342" s="461"/>
      <c r="B342" s="493" t="s">
        <v>401</v>
      </c>
      <c r="C342" s="474">
        <v>46</v>
      </c>
      <c r="D342" s="475">
        <v>0.3194444444444444</v>
      </c>
      <c r="E342" s="499">
        <v>0.3194444444444444</v>
      </c>
      <c r="F342" s="474">
        <v>57</v>
      </c>
      <c r="G342" s="475">
        <v>0.21923076923076923</v>
      </c>
      <c r="H342" s="475">
        <v>0.21923076923076923</v>
      </c>
      <c r="I342" s="461"/>
      <c r="J342" s="444"/>
      <c r="K342" s="447"/>
    </row>
    <row r="343" spans="1:11" ht="11.25">
      <c r="A343" s="461"/>
      <c r="B343" s="493" t="s">
        <v>402</v>
      </c>
      <c r="C343" s="474">
        <v>25</v>
      </c>
      <c r="D343" s="475">
        <v>0.1736111111111111</v>
      </c>
      <c r="E343" s="499">
        <v>0.1736111111111111</v>
      </c>
      <c r="F343" s="474">
        <v>25</v>
      </c>
      <c r="G343" s="475">
        <v>0.09615384615384616</v>
      </c>
      <c r="H343" s="475">
        <v>0.09615384615384616</v>
      </c>
      <c r="I343" s="461"/>
      <c r="J343" s="444"/>
      <c r="K343" s="447"/>
    </row>
    <row r="344" spans="1:11" ht="11.25">
      <c r="A344" s="461"/>
      <c r="B344" s="446" t="s">
        <v>403</v>
      </c>
      <c r="C344" s="474">
        <v>11</v>
      </c>
      <c r="D344" s="475">
        <v>0.0763888888888889</v>
      </c>
      <c r="E344" s="499">
        <v>0.0763888888888889</v>
      </c>
      <c r="F344" s="474">
        <v>12</v>
      </c>
      <c r="G344" s="475">
        <v>0.046153846153846156</v>
      </c>
      <c r="H344" s="475">
        <v>0.046153846153846156</v>
      </c>
      <c r="I344" s="461"/>
      <c r="J344" s="444"/>
      <c r="K344" s="447"/>
    </row>
    <row r="345" spans="1:11" ht="11.25">
      <c r="A345" s="478"/>
      <c r="B345" s="479" t="s">
        <v>101</v>
      </c>
      <c r="C345" s="480">
        <v>0</v>
      </c>
      <c r="D345" s="481">
        <v>0</v>
      </c>
      <c r="E345" s="501" t="s">
        <v>102</v>
      </c>
      <c r="F345" s="480">
        <v>0</v>
      </c>
      <c r="G345" s="481">
        <v>0</v>
      </c>
      <c r="H345" s="482" t="s">
        <v>102</v>
      </c>
      <c r="I345" s="461"/>
      <c r="J345" s="444"/>
      <c r="K345" s="447"/>
    </row>
    <row r="346" spans="1:11" ht="11.25">
      <c r="A346" s="476" t="s">
        <v>370</v>
      </c>
      <c r="B346" s="493" t="s">
        <v>399</v>
      </c>
      <c r="C346" s="474"/>
      <c r="D346" s="475"/>
      <c r="E346" s="502"/>
      <c r="F346" s="444"/>
      <c r="G346" s="484"/>
      <c r="H346" s="484"/>
      <c r="I346" s="461"/>
      <c r="J346" s="444"/>
      <c r="K346" s="447"/>
    </row>
    <row r="347" spans="1:11" ht="11.25">
      <c r="A347" s="461"/>
      <c r="B347" s="493" t="s">
        <v>398</v>
      </c>
      <c r="C347" s="474">
        <v>21</v>
      </c>
      <c r="D347" s="475">
        <v>0.14583333333333334</v>
      </c>
      <c r="E347" s="499">
        <v>0.14583333333333334</v>
      </c>
      <c r="F347" s="474">
        <v>82</v>
      </c>
      <c r="G347" s="475">
        <v>0.3153846153846154</v>
      </c>
      <c r="H347" s="475">
        <v>0.3178294573643411</v>
      </c>
      <c r="I347" s="461"/>
      <c r="J347" s="444"/>
      <c r="K347" s="447"/>
    </row>
    <row r="348" spans="1:11" ht="11.25">
      <c r="A348" s="461"/>
      <c r="B348" s="493" t="s">
        <v>401</v>
      </c>
      <c r="C348" s="474">
        <v>57</v>
      </c>
      <c r="D348" s="475">
        <v>0.3958333333333333</v>
      </c>
      <c r="E348" s="499">
        <v>0.3958333333333333</v>
      </c>
      <c r="F348" s="474">
        <v>81</v>
      </c>
      <c r="G348" s="475">
        <v>0.31153846153846154</v>
      </c>
      <c r="H348" s="475">
        <v>0.313953488372093</v>
      </c>
      <c r="I348" s="461"/>
      <c r="J348" s="444"/>
      <c r="K348" s="447"/>
    </row>
    <row r="349" spans="1:11" ht="11.25">
      <c r="A349" s="461"/>
      <c r="B349" s="493" t="s">
        <v>402</v>
      </c>
      <c r="C349" s="474">
        <v>38</v>
      </c>
      <c r="D349" s="475">
        <v>0.2638888888888889</v>
      </c>
      <c r="E349" s="499">
        <v>0.2638888888888889</v>
      </c>
      <c r="F349" s="474">
        <v>65</v>
      </c>
      <c r="G349" s="475">
        <v>0.25</v>
      </c>
      <c r="H349" s="475">
        <v>0.25193798449612403</v>
      </c>
      <c r="I349" s="461"/>
      <c r="J349" s="444"/>
      <c r="K349" s="447"/>
    </row>
    <row r="350" spans="1:11" ht="11.25">
      <c r="A350" s="461"/>
      <c r="B350" s="446" t="s">
        <v>403</v>
      </c>
      <c r="C350" s="474">
        <v>28</v>
      </c>
      <c r="D350" s="475">
        <v>0.19444444444444445</v>
      </c>
      <c r="E350" s="499">
        <v>0.19444444444444445</v>
      </c>
      <c r="F350" s="474">
        <v>30</v>
      </c>
      <c r="G350" s="475">
        <v>0.11538461538461539</v>
      </c>
      <c r="H350" s="475">
        <v>0.11627906976744186</v>
      </c>
      <c r="I350" s="461"/>
      <c r="J350" s="444"/>
      <c r="K350" s="447"/>
    </row>
    <row r="351" spans="1:11" ht="11.25">
      <c r="A351" s="478"/>
      <c r="B351" s="479" t="s">
        <v>101</v>
      </c>
      <c r="C351" s="480">
        <v>0</v>
      </c>
      <c r="D351" s="481">
        <v>0</v>
      </c>
      <c r="E351" s="501" t="s">
        <v>102</v>
      </c>
      <c r="F351" s="480">
        <v>2</v>
      </c>
      <c r="G351" s="481">
        <v>0.007692307692307693</v>
      </c>
      <c r="H351" s="482" t="s">
        <v>102</v>
      </c>
      <c r="I351" s="461"/>
      <c r="J351" s="444"/>
      <c r="K351" s="447"/>
    </row>
    <row r="352" spans="1:11" ht="11.25">
      <c r="A352" s="476" t="s">
        <v>373</v>
      </c>
      <c r="B352" s="493" t="s">
        <v>400</v>
      </c>
      <c r="C352" s="474"/>
      <c r="D352" s="475"/>
      <c r="E352" s="502"/>
      <c r="F352" s="444"/>
      <c r="G352" s="484"/>
      <c r="H352" s="518"/>
      <c r="I352" s="461"/>
      <c r="J352" s="444"/>
      <c r="K352" s="447"/>
    </row>
    <row r="353" spans="1:11" ht="11.25">
      <c r="A353" s="461"/>
      <c r="B353" s="493" t="s">
        <v>398</v>
      </c>
      <c r="C353" s="474">
        <v>96</v>
      </c>
      <c r="D353" s="475">
        <v>0.6666666666666666</v>
      </c>
      <c r="E353" s="499">
        <v>0.6666666666666666</v>
      </c>
      <c r="F353" s="474">
        <v>193</v>
      </c>
      <c r="G353" s="475">
        <v>0.7423076923076923</v>
      </c>
      <c r="H353" s="499">
        <v>0.7451737451737451</v>
      </c>
      <c r="I353" s="461"/>
      <c r="J353" s="444"/>
      <c r="K353" s="447"/>
    </row>
    <row r="354" spans="1:11" ht="11.25">
      <c r="A354" s="461"/>
      <c r="B354" s="493" t="s">
        <v>401</v>
      </c>
      <c r="C354" s="474">
        <v>34</v>
      </c>
      <c r="D354" s="475">
        <v>0.2361111111111111</v>
      </c>
      <c r="E354" s="499">
        <v>0.2361111111111111</v>
      </c>
      <c r="F354" s="474">
        <v>51</v>
      </c>
      <c r="G354" s="475">
        <v>0.19615384615384615</v>
      </c>
      <c r="H354" s="499">
        <v>0.1969111969111969</v>
      </c>
      <c r="I354" s="461"/>
      <c r="J354" s="444"/>
      <c r="K354" s="447"/>
    </row>
    <row r="355" spans="1:11" ht="11.25">
      <c r="A355" s="461"/>
      <c r="B355" s="493" t="s">
        <v>402</v>
      </c>
      <c r="C355" s="474">
        <v>7</v>
      </c>
      <c r="D355" s="475">
        <v>0.04861111111111111</v>
      </c>
      <c r="E355" s="499">
        <v>0.04861111111111111</v>
      </c>
      <c r="F355" s="474">
        <v>11</v>
      </c>
      <c r="G355" s="475">
        <v>0.04230769230769231</v>
      </c>
      <c r="H355" s="499">
        <v>0.04247104247104247</v>
      </c>
      <c r="I355" s="461"/>
      <c r="J355" s="444"/>
      <c r="K355" s="447"/>
    </row>
    <row r="356" spans="1:11" ht="11.25">
      <c r="A356" s="461"/>
      <c r="B356" s="446" t="s">
        <v>403</v>
      </c>
      <c r="C356" s="474">
        <v>7</v>
      </c>
      <c r="D356" s="475">
        <v>0.04861111111111111</v>
      </c>
      <c r="E356" s="499">
        <v>0.04861111111111111</v>
      </c>
      <c r="F356" s="474">
        <v>4</v>
      </c>
      <c r="G356" s="475">
        <v>0.015384615384615385</v>
      </c>
      <c r="H356" s="499">
        <v>0.015444015444015444</v>
      </c>
      <c r="I356" s="461"/>
      <c r="J356" s="444"/>
      <c r="K356" s="447"/>
    </row>
    <row r="357" spans="1:11" ht="11.25">
      <c r="A357" s="461"/>
      <c r="B357" s="479" t="s">
        <v>101</v>
      </c>
      <c r="C357" s="480">
        <v>0</v>
      </c>
      <c r="D357" s="481">
        <v>0</v>
      </c>
      <c r="E357" s="501" t="s">
        <v>102</v>
      </c>
      <c r="F357" s="487">
        <v>1</v>
      </c>
      <c r="G357" s="488">
        <v>0.0038461538461538464</v>
      </c>
      <c r="H357" s="489" t="s">
        <v>102</v>
      </c>
      <c r="I357" s="461"/>
      <c r="J357" s="444"/>
      <c r="K357" s="447"/>
    </row>
    <row r="358" spans="1:11" ht="11.25">
      <c r="A358" s="490" t="s">
        <v>337</v>
      </c>
      <c r="B358" s="491" t="s">
        <v>338</v>
      </c>
      <c r="C358" s="440"/>
      <c r="D358" s="492"/>
      <c r="E358" s="498"/>
      <c r="F358" s="440"/>
      <c r="G358" s="492"/>
      <c r="H358" s="498"/>
      <c r="I358" s="461"/>
      <c r="J358" s="444"/>
      <c r="K358" s="447"/>
    </row>
    <row r="359" spans="1:11" ht="11.25">
      <c r="A359" s="461"/>
      <c r="B359" s="493" t="s">
        <v>339</v>
      </c>
      <c r="C359" s="446"/>
      <c r="D359" s="475"/>
      <c r="E359" s="463"/>
      <c r="F359" s="446"/>
      <c r="G359" s="475"/>
      <c r="H359" s="463"/>
      <c r="I359" s="461"/>
      <c r="J359" s="444"/>
      <c r="K359" s="447"/>
    </row>
    <row r="360" spans="1:11" ht="11.25">
      <c r="A360" s="461"/>
      <c r="B360" s="493" t="s">
        <v>340</v>
      </c>
      <c r="C360" s="446">
        <v>9</v>
      </c>
      <c r="D360" s="475">
        <v>0.0625</v>
      </c>
      <c r="E360" s="499">
        <v>0.0625</v>
      </c>
      <c r="F360" s="446">
        <v>33</v>
      </c>
      <c r="G360" s="475">
        <v>0.12692307692307692</v>
      </c>
      <c r="H360" s="499">
        <v>0.12692307692307692</v>
      </c>
      <c r="I360" s="461"/>
      <c r="J360" s="444"/>
      <c r="K360" s="447"/>
    </row>
    <row r="361" spans="1:11" ht="11.25">
      <c r="A361" s="461"/>
      <c r="B361" s="493" t="s">
        <v>341</v>
      </c>
      <c r="C361" s="446">
        <v>59</v>
      </c>
      <c r="D361" s="475">
        <v>0.4097222222222222</v>
      </c>
      <c r="E361" s="499">
        <v>0.4097222222222222</v>
      </c>
      <c r="F361" s="446">
        <v>96</v>
      </c>
      <c r="G361" s="475">
        <v>0.36923076923076925</v>
      </c>
      <c r="H361" s="499">
        <v>0.36923076923076925</v>
      </c>
      <c r="I361" s="461"/>
      <c r="J361" s="444"/>
      <c r="K361" s="447"/>
    </row>
    <row r="362" spans="1:11" ht="11.25">
      <c r="A362" s="461"/>
      <c r="B362" s="493" t="s">
        <v>342</v>
      </c>
      <c r="C362" s="446">
        <v>65</v>
      </c>
      <c r="D362" s="475">
        <v>0.4513888888888889</v>
      </c>
      <c r="E362" s="499">
        <v>0.4513888888888889</v>
      </c>
      <c r="F362" s="446">
        <v>119</v>
      </c>
      <c r="G362" s="475">
        <v>0.4576923076923077</v>
      </c>
      <c r="H362" s="499">
        <v>0.4576923076923077</v>
      </c>
      <c r="I362" s="461"/>
      <c r="J362" s="444"/>
      <c r="K362" s="447"/>
    </row>
    <row r="363" spans="1:11" ht="11.25">
      <c r="A363" s="461"/>
      <c r="B363" s="493" t="s">
        <v>343</v>
      </c>
      <c r="C363" s="446">
        <v>10</v>
      </c>
      <c r="D363" s="475">
        <v>0.06944444444444445</v>
      </c>
      <c r="E363" s="499">
        <v>0.06944444444444445</v>
      </c>
      <c r="F363" s="446">
        <v>10</v>
      </c>
      <c r="G363" s="475">
        <v>0.038461538461538464</v>
      </c>
      <c r="H363" s="499">
        <v>0.038461538461538464</v>
      </c>
      <c r="I363" s="461"/>
      <c r="J363" s="444"/>
      <c r="K363" s="447"/>
    </row>
    <row r="364" spans="1:11" ht="11.25">
      <c r="A364" s="461"/>
      <c r="B364" s="493" t="s">
        <v>344</v>
      </c>
      <c r="C364" s="446">
        <v>1</v>
      </c>
      <c r="D364" s="475">
        <v>0.006944444444444444</v>
      </c>
      <c r="E364" s="499">
        <v>0.006944444444444444</v>
      </c>
      <c r="F364" s="446">
        <v>2</v>
      </c>
      <c r="G364" s="475">
        <v>0.007692307692307693</v>
      </c>
      <c r="H364" s="499">
        <v>0.007692307692307693</v>
      </c>
      <c r="I364" s="461"/>
      <c r="J364" s="444"/>
      <c r="K364" s="447"/>
    </row>
    <row r="365" spans="1:11" ht="11.25">
      <c r="A365" s="464"/>
      <c r="B365" s="451" t="s">
        <v>101</v>
      </c>
      <c r="C365" s="450">
        <v>0</v>
      </c>
      <c r="D365" s="488">
        <v>0</v>
      </c>
      <c r="E365" s="501" t="s">
        <v>102</v>
      </c>
      <c r="F365" s="450">
        <v>0</v>
      </c>
      <c r="G365" s="488">
        <v>0</v>
      </c>
      <c r="H365" s="501" t="s">
        <v>102</v>
      </c>
      <c r="I365" s="461"/>
      <c r="J365" s="444"/>
      <c r="K365" s="447"/>
    </row>
    <row r="366" spans="1:11" ht="11.25">
      <c r="A366" s="494" t="s">
        <v>414</v>
      </c>
      <c r="B366" s="495" t="s">
        <v>415</v>
      </c>
      <c r="C366" s="440"/>
      <c r="D366" s="492"/>
      <c r="E366" s="498"/>
      <c r="F366" s="440"/>
      <c r="G366" s="492"/>
      <c r="H366" s="498"/>
      <c r="I366" s="461"/>
      <c r="J366" s="444"/>
      <c r="K366" s="447"/>
    </row>
    <row r="367" spans="1:11" ht="11.25">
      <c r="A367" s="476" t="s">
        <v>349</v>
      </c>
      <c r="B367" s="493" t="s">
        <v>406</v>
      </c>
      <c r="C367" s="446"/>
      <c r="D367" s="475"/>
      <c r="E367" s="463"/>
      <c r="F367" s="446"/>
      <c r="G367" s="475"/>
      <c r="H367" s="463"/>
      <c r="I367" s="461"/>
      <c r="J367" s="444"/>
      <c r="K367" s="447"/>
    </row>
    <row r="368" spans="1:11" ht="11.25">
      <c r="A368" s="461"/>
      <c r="B368" s="493" t="s">
        <v>416</v>
      </c>
      <c r="C368" s="446">
        <v>33</v>
      </c>
      <c r="D368" s="475">
        <v>0.22916666666666666</v>
      </c>
      <c r="E368" s="499">
        <v>0.2323943661971831</v>
      </c>
      <c r="F368" s="446">
        <v>85</v>
      </c>
      <c r="G368" s="475">
        <v>0.3269230769230769</v>
      </c>
      <c r="H368" s="499">
        <v>0.3269230769230769</v>
      </c>
      <c r="I368" s="461"/>
      <c r="J368" s="444"/>
      <c r="K368" s="447"/>
    </row>
    <row r="369" spans="1:11" ht="11.25">
      <c r="A369" s="461"/>
      <c r="B369" s="493" t="s">
        <v>417</v>
      </c>
      <c r="C369" s="446">
        <v>77</v>
      </c>
      <c r="D369" s="475">
        <v>0.5347222222222222</v>
      </c>
      <c r="E369" s="499">
        <v>0.5422535211267606</v>
      </c>
      <c r="F369" s="446">
        <v>133</v>
      </c>
      <c r="G369" s="475">
        <v>0.5115384615384615</v>
      </c>
      <c r="H369" s="499">
        <v>0.5115384615384615</v>
      </c>
      <c r="I369" s="461"/>
      <c r="J369" s="444"/>
      <c r="K369" s="447"/>
    </row>
    <row r="370" spans="1:11" ht="11.25">
      <c r="A370" s="461"/>
      <c r="B370" s="493" t="s">
        <v>418</v>
      </c>
      <c r="C370" s="446">
        <v>32</v>
      </c>
      <c r="D370" s="475">
        <v>0.2222222222222222</v>
      </c>
      <c r="E370" s="499">
        <v>0.22535211267605634</v>
      </c>
      <c r="F370" s="446">
        <v>42</v>
      </c>
      <c r="G370" s="475">
        <v>0.16153846153846155</v>
      </c>
      <c r="H370" s="499">
        <v>0.16153846153846155</v>
      </c>
      <c r="I370" s="461"/>
      <c r="J370" s="444"/>
      <c r="K370" s="447"/>
    </row>
    <row r="371" spans="1:11" ht="11.25">
      <c r="A371" s="478"/>
      <c r="B371" s="500" t="s">
        <v>101</v>
      </c>
      <c r="C371" s="479">
        <v>2</v>
      </c>
      <c r="D371" s="481">
        <v>0.013888888888888888</v>
      </c>
      <c r="E371" s="501" t="s">
        <v>102</v>
      </c>
      <c r="F371" s="479">
        <v>0</v>
      </c>
      <c r="G371" s="481">
        <v>0</v>
      </c>
      <c r="H371" s="501" t="s">
        <v>102</v>
      </c>
      <c r="I371" s="464"/>
      <c r="J371" s="449"/>
      <c r="K371" s="465"/>
    </row>
    <row r="372" spans="1:11" ht="12.75">
      <c r="A372" s="437" t="s">
        <v>22</v>
      </c>
      <c r="B372" s="438"/>
      <c r="C372" s="439"/>
      <c r="D372" s="486"/>
      <c r="E372" s="486"/>
      <c r="F372" s="440"/>
      <c r="G372" s="492"/>
      <c r="H372" s="492"/>
      <c r="I372" s="440"/>
      <c r="J372" s="440"/>
      <c r="K372" s="441" t="s">
        <v>438</v>
      </c>
    </row>
    <row r="373" spans="1:11" ht="12.75">
      <c r="A373" s="443" t="s">
        <v>6</v>
      </c>
      <c r="B373" s="444"/>
      <c r="C373" s="445"/>
      <c r="D373" s="445"/>
      <c r="E373" s="445"/>
      <c r="F373" s="446"/>
      <c r="G373" s="446"/>
      <c r="H373" s="446"/>
      <c r="I373" s="446"/>
      <c r="J373" s="446"/>
      <c r="K373" s="447"/>
    </row>
    <row r="374" spans="1:11" ht="12.75">
      <c r="A374" s="112" t="s">
        <v>346</v>
      </c>
      <c r="B374" s="444"/>
      <c r="C374" s="445"/>
      <c r="D374" s="445"/>
      <c r="E374" s="445"/>
      <c r="F374" s="446"/>
      <c r="G374" s="446"/>
      <c r="H374" s="446"/>
      <c r="I374" s="446"/>
      <c r="J374" s="446"/>
      <c r="K374" s="447"/>
    </row>
    <row r="375" spans="1:15" ht="12.75">
      <c r="A375" s="448" t="s">
        <v>347</v>
      </c>
      <c r="B375" s="449"/>
      <c r="C375" s="449"/>
      <c r="D375" s="449"/>
      <c r="E375" s="449"/>
      <c r="F375" s="449"/>
      <c r="G375" s="449"/>
      <c r="H375" s="450"/>
      <c r="I375" s="450"/>
      <c r="J375" s="450"/>
      <c r="K375" s="451"/>
      <c r="L375" s="452"/>
      <c r="M375" s="453"/>
      <c r="N375" s="452"/>
      <c r="O375" s="452"/>
    </row>
    <row r="376" spans="1:11" ht="18" customHeight="1">
      <c r="A376" s="454"/>
      <c r="B376" s="455"/>
      <c r="C376" s="503" t="s">
        <v>32</v>
      </c>
      <c r="D376" s="504"/>
      <c r="E376" s="504"/>
      <c r="F376" s="503" t="s">
        <v>31</v>
      </c>
      <c r="G376" s="504"/>
      <c r="H376" s="505"/>
      <c r="I376" s="457"/>
      <c r="J376" s="438"/>
      <c r="K376" s="455"/>
    </row>
    <row r="377" spans="1:11" ht="11.25">
      <c r="A377" s="461"/>
      <c r="B377" s="447"/>
      <c r="C377" s="506"/>
      <c r="D377" s="507" t="s">
        <v>29</v>
      </c>
      <c r="E377" s="507" t="s">
        <v>29</v>
      </c>
      <c r="F377" s="506"/>
      <c r="G377" s="507" t="s">
        <v>29</v>
      </c>
      <c r="H377" s="441" t="s">
        <v>29</v>
      </c>
      <c r="I377" s="461"/>
      <c r="J377" s="444"/>
      <c r="K377" s="447"/>
    </row>
    <row r="378" spans="1:11" ht="11.25" customHeight="1">
      <c r="A378" s="459"/>
      <c r="B378" s="460" t="s">
        <v>434</v>
      </c>
      <c r="C378" s="508"/>
      <c r="D378" s="509" t="s">
        <v>91</v>
      </c>
      <c r="E378" s="509" t="s">
        <v>92</v>
      </c>
      <c r="F378" s="508"/>
      <c r="G378" s="509" t="s">
        <v>91</v>
      </c>
      <c r="H378" s="510" t="s">
        <v>92</v>
      </c>
      <c r="I378" s="461"/>
      <c r="J378" s="444"/>
      <c r="K378" s="447"/>
    </row>
    <row r="379" spans="1:11" ht="11.25">
      <c r="A379" s="464"/>
      <c r="B379" s="465"/>
      <c r="C379" s="511" t="s">
        <v>28</v>
      </c>
      <c r="D379" s="512" t="s">
        <v>93</v>
      </c>
      <c r="E379" s="512" t="s">
        <v>93</v>
      </c>
      <c r="F379" s="511" t="s">
        <v>28</v>
      </c>
      <c r="G379" s="512" t="s">
        <v>93</v>
      </c>
      <c r="H379" s="513" t="s">
        <v>93</v>
      </c>
      <c r="I379" s="461"/>
      <c r="J379" s="444"/>
      <c r="K379" s="447"/>
    </row>
    <row r="380" spans="1:11" ht="11.25">
      <c r="A380" s="476" t="s">
        <v>370</v>
      </c>
      <c r="B380" s="493" t="s">
        <v>407</v>
      </c>
      <c r="C380" s="446"/>
      <c r="D380" s="475"/>
      <c r="E380" s="463"/>
      <c r="F380" s="446"/>
      <c r="G380" s="475"/>
      <c r="H380" s="463"/>
      <c r="I380" s="461"/>
      <c r="J380" s="444"/>
      <c r="K380" s="447"/>
    </row>
    <row r="381" spans="1:11" ht="11.25">
      <c r="A381" s="461"/>
      <c r="B381" s="493" t="s">
        <v>416</v>
      </c>
      <c r="C381" s="446">
        <v>26</v>
      </c>
      <c r="D381" s="475">
        <v>0.18055555555555555</v>
      </c>
      <c r="E381" s="499">
        <v>0.18055555555555555</v>
      </c>
      <c r="F381" s="446">
        <v>57</v>
      </c>
      <c r="G381" s="475">
        <v>0.21923076923076923</v>
      </c>
      <c r="H381" s="499">
        <v>0.22178988326848248</v>
      </c>
      <c r="I381" s="461"/>
      <c r="J381" s="444"/>
      <c r="K381" s="447"/>
    </row>
    <row r="382" spans="1:11" ht="11.25">
      <c r="A382" s="461"/>
      <c r="B382" s="493" t="s">
        <v>417</v>
      </c>
      <c r="C382" s="446">
        <v>66</v>
      </c>
      <c r="D382" s="475">
        <v>0.4583333333333333</v>
      </c>
      <c r="E382" s="499">
        <v>0.4583333333333333</v>
      </c>
      <c r="F382" s="446">
        <v>127</v>
      </c>
      <c r="G382" s="475">
        <v>0.48846153846153845</v>
      </c>
      <c r="H382" s="499">
        <v>0.49416342412451364</v>
      </c>
      <c r="I382" s="461"/>
      <c r="J382" s="444"/>
      <c r="K382" s="447"/>
    </row>
    <row r="383" spans="1:11" ht="11.25">
      <c r="A383" s="461"/>
      <c r="B383" s="493" t="s">
        <v>418</v>
      </c>
      <c r="C383" s="446">
        <v>52</v>
      </c>
      <c r="D383" s="475">
        <v>0.3611111111111111</v>
      </c>
      <c r="E383" s="499">
        <v>0.3611111111111111</v>
      </c>
      <c r="F383" s="446">
        <v>73</v>
      </c>
      <c r="G383" s="475">
        <v>0.28076923076923077</v>
      </c>
      <c r="H383" s="499">
        <v>0.2840466926070039</v>
      </c>
      <c r="I383" s="461"/>
      <c r="J383" s="444"/>
      <c r="K383" s="447"/>
    </row>
    <row r="384" spans="1:11" ht="11.25">
      <c r="A384" s="478"/>
      <c r="B384" s="500" t="s">
        <v>101</v>
      </c>
      <c r="C384" s="479">
        <v>0</v>
      </c>
      <c r="D384" s="481">
        <v>0</v>
      </c>
      <c r="E384" s="501" t="s">
        <v>102</v>
      </c>
      <c r="F384" s="479">
        <v>3</v>
      </c>
      <c r="G384" s="481">
        <v>0.011538461538461539</v>
      </c>
      <c r="H384" s="501" t="s">
        <v>102</v>
      </c>
      <c r="I384" s="461"/>
      <c r="J384" s="444"/>
      <c r="K384" s="447"/>
    </row>
    <row r="385" spans="1:11" ht="11.25">
      <c r="A385" s="476" t="s">
        <v>373</v>
      </c>
      <c r="B385" s="493" t="s">
        <v>408</v>
      </c>
      <c r="C385" s="446"/>
      <c r="D385" s="475"/>
      <c r="E385" s="502"/>
      <c r="F385" s="446"/>
      <c r="G385" s="475"/>
      <c r="H385" s="502"/>
      <c r="I385" s="461"/>
      <c r="J385" s="444"/>
      <c r="K385" s="447"/>
    </row>
    <row r="386" spans="1:11" ht="11.25">
      <c r="A386" s="461"/>
      <c r="B386" s="493" t="s">
        <v>416</v>
      </c>
      <c r="C386" s="446">
        <v>52</v>
      </c>
      <c r="D386" s="475">
        <v>0.3611111111111111</v>
      </c>
      <c r="E386" s="499">
        <v>0.3611111111111111</v>
      </c>
      <c r="F386" s="446">
        <v>101</v>
      </c>
      <c r="G386" s="475">
        <v>0.38846153846153847</v>
      </c>
      <c r="H386" s="499">
        <v>0.39147286821705424</v>
      </c>
      <c r="I386" s="461"/>
      <c r="J386" s="444"/>
      <c r="K386" s="447"/>
    </row>
    <row r="387" spans="1:11" ht="11.25">
      <c r="A387" s="461"/>
      <c r="B387" s="493" t="s">
        <v>417</v>
      </c>
      <c r="C387" s="446">
        <v>65</v>
      </c>
      <c r="D387" s="475">
        <v>0.4513888888888889</v>
      </c>
      <c r="E387" s="499">
        <v>0.4513888888888889</v>
      </c>
      <c r="F387" s="446">
        <v>102</v>
      </c>
      <c r="G387" s="475">
        <v>0.3923076923076923</v>
      </c>
      <c r="H387" s="499">
        <v>0.3953488372093023</v>
      </c>
      <c r="I387" s="461"/>
      <c r="J387" s="444"/>
      <c r="K387" s="447"/>
    </row>
    <row r="388" spans="1:11" ht="11.25">
      <c r="A388" s="461"/>
      <c r="B388" s="493" t="s">
        <v>418</v>
      </c>
      <c r="C388" s="446">
        <v>27</v>
      </c>
      <c r="D388" s="475">
        <v>0.1875</v>
      </c>
      <c r="E388" s="499">
        <v>0.1875</v>
      </c>
      <c r="F388" s="446">
        <v>55</v>
      </c>
      <c r="G388" s="475">
        <v>0.21153846153846154</v>
      </c>
      <c r="H388" s="499">
        <v>0.2131782945736434</v>
      </c>
      <c r="I388" s="461"/>
      <c r="J388" s="444"/>
      <c r="K388" s="447"/>
    </row>
    <row r="389" spans="1:11" ht="11.25">
      <c r="A389" s="478"/>
      <c r="B389" s="500" t="s">
        <v>101</v>
      </c>
      <c r="C389" s="479">
        <v>0</v>
      </c>
      <c r="D389" s="481">
        <v>0</v>
      </c>
      <c r="E389" s="501" t="s">
        <v>102</v>
      </c>
      <c r="F389" s="479">
        <v>2</v>
      </c>
      <c r="G389" s="481">
        <v>0.007692307692307693</v>
      </c>
      <c r="H389" s="501" t="s">
        <v>102</v>
      </c>
      <c r="I389" s="461"/>
      <c r="J389" s="444"/>
      <c r="K389" s="447"/>
    </row>
    <row r="390" spans="1:11" ht="11.25">
      <c r="A390" s="476" t="s">
        <v>376</v>
      </c>
      <c r="B390" s="493" t="s">
        <v>409</v>
      </c>
      <c r="C390" s="446"/>
      <c r="D390" s="475"/>
      <c r="E390" s="502"/>
      <c r="F390" s="446"/>
      <c r="G390" s="475"/>
      <c r="H390" s="502"/>
      <c r="I390" s="461"/>
      <c r="J390" s="444"/>
      <c r="K390" s="447"/>
    </row>
    <row r="391" spans="1:11" ht="11.25">
      <c r="A391" s="461"/>
      <c r="B391" s="493" t="s">
        <v>416</v>
      </c>
      <c r="C391" s="446">
        <v>41</v>
      </c>
      <c r="D391" s="475">
        <v>0.2847222222222222</v>
      </c>
      <c r="E391" s="499">
        <v>0.2847222222222222</v>
      </c>
      <c r="F391" s="446">
        <v>94</v>
      </c>
      <c r="G391" s="475">
        <v>0.36153846153846153</v>
      </c>
      <c r="H391" s="499">
        <v>0.3657587548638132</v>
      </c>
      <c r="I391" s="461"/>
      <c r="J391" s="444"/>
      <c r="K391" s="447"/>
    </row>
    <row r="392" spans="1:11" ht="11.25">
      <c r="A392" s="461"/>
      <c r="B392" s="493" t="s">
        <v>417</v>
      </c>
      <c r="C392" s="446">
        <v>55</v>
      </c>
      <c r="D392" s="475">
        <v>0.3819444444444444</v>
      </c>
      <c r="E392" s="499">
        <v>0.3819444444444444</v>
      </c>
      <c r="F392" s="446">
        <v>107</v>
      </c>
      <c r="G392" s="475">
        <v>0.4115384615384615</v>
      </c>
      <c r="H392" s="499">
        <v>0.4163424124513619</v>
      </c>
      <c r="I392" s="461"/>
      <c r="J392" s="444"/>
      <c r="K392" s="447"/>
    </row>
    <row r="393" spans="1:11" ht="11.25">
      <c r="A393" s="461"/>
      <c r="B393" s="493" t="s">
        <v>418</v>
      </c>
      <c r="C393" s="446">
        <v>48</v>
      </c>
      <c r="D393" s="475">
        <v>0.3333333333333333</v>
      </c>
      <c r="E393" s="499">
        <v>0.3333333333333333</v>
      </c>
      <c r="F393" s="446">
        <v>56</v>
      </c>
      <c r="G393" s="475">
        <v>0.2153846153846154</v>
      </c>
      <c r="H393" s="499">
        <v>0.2178988326848249</v>
      </c>
      <c r="I393" s="461"/>
      <c r="J393" s="444"/>
      <c r="K393" s="447"/>
    </row>
    <row r="394" spans="1:11" ht="11.25">
      <c r="A394" s="478"/>
      <c r="B394" s="500" t="s">
        <v>101</v>
      </c>
      <c r="C394" s="479">
        <v>0</v>
      </c>
      <c r="D394" s="481">
        <v>0</v>
      </c>
      <c r="E394" s="501" t="s">
        <v>102</v>
      </c>
      <c r="F394" s="479">
        <v>3</v>
      </c>
      <c r="G394" s="481">
        <v>0.011538461538461539</v>
      </c>
      <c r="H394" s="501" t="s">
        <v>102</v>
      </c>
      <c r="I394" s="461"/>
      <c r="J394" s="444"/>
      <c r="K394" s="447"/>
    </row>
    <row r="395" spans="1:11" ht="11.25">
      <c r="A395" s="476" t="s">
        <v>377</v>
      </c>
      <c r="B395" s="493" t="s">
        <v>410</v>
      </c>
      <c r="C395" s="446"/>
      <c r="D395" s="475"/>
      <c r="E395" s="502"/>
      <c r="F395" s="446"/>
      <c r="G395" s="475"/>
      <c r="H395" s="502"/>
      <c r="I395" s="461"/>
      <c r="J395" s="444"/>
      <c r="K395" s="447"/>
    </row>
    <row r="396" spans="1:11" ht="11.25">
      <c r="A396" s="461"/>
      <c r="B396" s="493" t="s">
        <v>416</v>
      </c>
      <c r="C396" s="446">
        <v>57</v>
      </c>
      <c r="D396" s="475">
        <v>0.3958333333333333</v>
      </c>
      <c r="E396" s="499">
        <v>0.3958333333333333</v>
      </c>
      <c r="F396" s="446">
        <v>92</v>
      </c>
      <c r="G396" s="475">
        <v>0.35384615384615387</v>
      </c>
      <c r="H396" s="499">
        <v>0.35658914728682173</v>
      </c>
      <c r="I396" s="461"/>
      <c r="J396" s="444"/>
      <c r="K396" s="447"/>
    </row>
    <row r="397" spans="1:11" ht="11.25">
      <c r="A397" s="461"/>
      <c r="B397" s="493" t="s">
        <v>417</v>
      </c>
      <c r="C397" s="446">
        <v>66</v>
      </c>
      <c r="D397" s="475">
        <v>0.4583333333333333</v>
      </c>
      <c r="E397" s="499">
        <v>0.4583333333333333</v>
      </c>
      <c r="F397" s="446">
        <v>118</v>
      </c>
      <c r="G397" s="475">
        <v>0.45384615384615384</v>
      </c>
      <c r="H397" s="499">
        <v>0.4573643410852713</v>
      </c>
      <c r="I397" s="461"/>
      <c r="J397" s="444"/>
      <c r="K397" s="447"/>
    </row>
    <row r="398" spans="1:11" ht="11.25">
      <c r="A398" s="461"/>
      <c r="B398" s="493" t="s">
        <v>418</v>
      </c>
      <c r="C398" s="446">
        <v>21</v>
      </c>
      <c r="D398" s="475">
        <v>0.14583333333333334</v>
      </c>
      <c r="E398" s="499">
        <v>0.14583333333333334</v>
      </c>
      <c r="F398" s="446">
        <v>48</v>
      </c>
      <c r="G398" s="475">
        <v>0.18461538461538463</v>
      </c>
      <c r="H398" s="499">
        <v>0.18604651162790697</v>
      </c>
      <c r="I398" s="461"/>
      <c r="J398" s="444"/>
      <c r="K398" s="447"/>
    </row>
    <row r="399" spans="1:11" ht="11.25">
      <c r="A399" s="478"/>
      <c r="B399" s="500" t="s">
        <v>101</v>
      </c>
      <c r="C399" s="479">
        <v>0</v>
      </c>
      <c r="D399" s="481">
        <v>0</v>
      </c>
      <c r="E399" s="501" t="s">
        <v>102</v>
      </c>
      <c r="F399" s="479">
        <v>2</v>
      </c>
      <c r="G399" s="481">
        <v>0.007692307692307693</v>
      </c>
      <c r="H399" s="501" t="s">
        <v>102</v>
      </c>
      <c r="I399" s="461"/>
      <c r="J399" s="444"/>
      <c r="K399" s="447"/>
    </row>
    <row r="400" spans="1:11" ht="11.25">
      <c r="A400" s="476" t="s">
        <v>380</v>
      </c>
      <c r="B400" s="493" t="s">
        <v>411</v>
      </c>
      <c r="C400" s="446"/>
      <c r="D400" s="475"/>
      <c r="E400" s="502"/>
      <c r="F400" s="446"/>
      <c r="G400" s="475"/>
      <c r="H400" s="502"/>
      <c r="I400" s="461"/>
      <c r="J400" s="444"/>
      <c r="K400" s="447"/>
    </row>
    <row r="401" spans="1:11" ht="11.25">
      <c r="A401" s="461"/>
      <c r="B401" s="493" t="s">
        <v>416</v>
      </c>
      <c r="C401" s="446">
        <v>18</v>
      </c>
      <c r="D401" s="475">
        <v>0.125</v>
      </c>
      <c r="E401" s="499">
        <v>0.125</v>
      </c>
      <c r="F401" s="446">
        <v>19</v>
      </c>
      <c r="G401" s="475">
        <v>0.07307692307692308</v>
      </c>
      <c r="H401" s="499">
        <v>0.07364341085271318</v>
      </c>
      <c r="I401" s="461"/>
      <c r="J401" s="444"/>
      <c r="K401" s="447"/>
    </row>
    <row r="402" spans="1:11" ht="11.25">
      <c r="A402" s="461"/>
      <c r="B402" s="493" t="s">
        <v>417</v>
      </c>
      <c r="C402" s="446">
        <v>36</v>
      </c>
      <c r="D402" s="475">
        <v>0.25</v>
      </c>
      <c r="E402" s="499">
        <v>0.25</v>
      </c>
      <c r="F402" s="446">
        <v>47</v>
      </c>
      <c r="G402" s="475">
        <v>0.18076923076923077</v>
      </c>
      <c r="H402" s="499">
        <v>0.1821705426356589</v>
      </c>
      <c r="I402" s="461"/>
      <c r="J402" s="444"/>
      <c r="K402" s="447"/>
    </row>
    <row r="403" spans="1:11" ht="11.25">
      <c r="A403" s="461"/>
      <c r="B403" s="493" t="s">
        <v>418</v>
      </c>
      <c r="C403" s="446">
        <v>90</v>
      </c>
      <c r="D403" s="475">
        <v>0.625</v>
      </c>
      <c r="E403" s="499">
        <v>0.625</v>
      </c>
      <c r="F403" s="446">
        <v>192</v>
      </c>
      <c r="G403" s="475">
        <v>0.7384615384615385</v>
      </c>
      <c r="H403" s="499">
        <v>0.7441860465116279</v>
      </c>
      <c r="I403" s="461"/>
      <c r="J403" s="444"/>
      <c r="K403" s="447"/>
    </row>
    <row r="404" spans="1:11" ht="11.25">
      <c r="A404" s="464"/>
      <c r="B404" s="451" t="s">
        <v>101</v>
      </c>
      <c r="C404" s="450">
        <v>0</v>
      </c>
      <c r="D404" s="488">
        <v>0</v>
      </c>
      <c r="E404" s="489" t="s">
        <v>102</v>
      </c>
      <c r="F404" s="450">
        <v>2</v>
      </c>
      <c r="G404" s="488">
        <v>0.007692307692307693</v>
      </c>
      <c r="H404" s="489" t="s">
        <v>102</v>
      </c>
      <c r="I404" s="461"/>
      <c r="J404" s="444"/>
      <c r="K404" s="447"/>
    </row>
    <row r="405" spans="1:11" ht="11.25">
      <c r="A405" s="476" t="s">
        <v>381</v>
      </c>
      <c r="B405" s="493" t="s">
        <v>412</v>
      </c>
      <c r="C405" s="446"/>
      <c r="D405" s="475"/>
      <c r="E405" s="502"/>
      <c r="F405" s="446"/>
      <c r="G405" s="475"/>
      <c r="H405" s="502"/>
      <c r="I405" s="461"/>
      <c r="J405" s="444"/>
      <c r="K405" s="447"/>
    </row>
    <row r="406" spans="1:11" ht="11.25">
      <c r="A406" s="461"/>
      <c r="B406" s="493" t="s">
        <v>416</v>
      </c>
      <c r="C406" s="446">
        <v>49</v>
      </c>
      <c r="D406" s="475">
        <v>0.3402777777777778</v>
      </c>
      <c r="E406" s="499">
        <v>0.3402777777777778</v>
      </c>
      <c r="F406" s="446">
        <v>114</v>
      </c>
      <c r="G406" s="475">
        <v>0.43846153846153846</v>
      </c>
      <c r="H406" s="499">
        <v>0.4418604651162791</v>
      </c>
      <c r="I406" s="461"/>
      <c r="J406" s="444"/>
      <c r="K406" s="447"/>
    </row>
    <row r="407" spans="1:11" ht="11.25">
      <c r="A407" s="461"/>
      <c r="B407" s="493" t="s">
        <v>417</v>
      </c>
      <c r="C407" s="446">
        <v>52</v>
      </c>
      <c r="D407" s="475">
        <v>0.3611111111111111</v>
      </c>
      <c r="E407" s="499">
        <v>0.3611111111111111</v>
      </c>
      <c r="F407" s="446">
        <v>72</v>
      </c>
      <c r="G407" s="475">
        <v>0.27692307692307694</v>
      </c>
      <c r="H407" s="499">
        <v>0.27906976744186046</v>
      </c>
      <c r="I407" s="461"/>
      <c r="J407" s="444"/>
      <c r="K407" s="447"/>
    </row>
    <row r="408" spans="1:11" ht="11.25">
      <c r="A408" s="461"/>
      <c r="B408" s="493" t="s">
        <v>418</v>
      </c>
      <c r="C408" s="446">
        <v>43</v>
      </c>
      <c r="D408" s="475">
        <v>0.2986111111111111</v>
      </c>
      <c r="E408" s="499">
        <v>0.2986111111111111</v>
      </c>
      <c r="F408" s="446">
        <v>72</v>
      </c>
      <c r="G408" s="475">
        <v>0.27692307692307694</v>
      </c>
      <c r="H408" s="499">
        <v>0.27906976744186046</v>
      </c>
      <c r="I408" s="461"/>
      <c r="J408" s="444"/>
      <c r="K408" s="447"/>
    </row>
    <row r="409" spans="1:11" ht="11.25">
      <c r="A409" s="478"/>
      <c r="B409" s="500" t="s">
        <v>101</v>
      </c>
      <c r="C409" s="479">
        <v>0</v>
      </c>
      <c r="D409" s="481">
        <v>0</v>
      </c>
      <c r="E409" s="501" t="s">
        <v>102</v>
      </c>
      <c r="F409" s="479">
        <v>2</v>
      </c>
      <c r="G409" s="481">
        <v>0.007692307692307693</v>
      </c>
      <c r="H409" s="501" t="s">
        <v>102</v>
      </c>
      <c r="I409" s="461"/>
      <c r="J409" s="444"/>
      <c r="K409" s="447"/>
    </row>
    <row r="410" spans="1:11" ht="11.25">
      <c r="A410" s="476" t="s">
        <v>382</v>
      </c>
      <c r="B410" s="493" t="s">
        <v>413</v>
      </c>
      <c r="C410" s="446"/>
      <c r="D410" s="475"/>
      <c r="E410" s="502"/>
      <c r="F410" s="446"/>
      <c r="G410" s="475"/>
      <c r="H410" s="502"/>
      <c r="I410" s="461"/>
      <c r="J410" s="444"/>
      <c r="K410" s="447"/>
    </row>
    <row r="411" spans="1:11" ht="11.25">
      <c r="A411" s="461"/>
      <c r="B411" s="493" t="s">
        <v>416</v>
      </c>
      <c r="C411" s="446">
        <v>22</v>
      </c>
      <c r="D411" s="475">
        <v>0.1527777777777778</v>
      </c>
      <c r="E411" s="499">
        <v>0.1527777777777778</v>
      </c>
      <c r="F411" s="446">
        <v>54</v>
      </c>
      <c r="G411" s="475">
        <v>0.2076923076923077</v>
      </c>
      <c r="H411" s="499">
        <v>0.20930232558139536</v>
      </c>
      <c r="I411" s="461"/>
      <c r="J411" s="444"/>
      <c r="K411" s="447"/>
    </row>
    <row r="412" spans="1:11" ht="11.25">
      <c r="A412" s="461"/>
      <c r="B412" s="493" t="s">
        <v>417</v>
      </c>
      <c r="C412" s="446">
        <v>54</v>
      </c>
      <c r="D412" s="475">
        <v>0.375</v>
      </c>
      <c r="E412" s="499">
        <v>0.375</v>
      </c>
      <c r="F412" s="446">
        <v>113</v>
      </c>
      <c r="G412" s="475">
        <v>0.4346153846153846</v>
      </c>
      <c r="H412" s="499">
        <v>0.437984496124031</v>
      </c>
      <c r="I412" s="461"/>
      <c r="J412" s="444"/>
      <c r="K412" s="447"/>
    </row>
    <row r="413" spans="1:11" ht="11.25">
      <c r="A413" s="461"/>
      <c r="B413" s="493" t="s">
        <v>418</v>
      </c>
      <c r="C413" s="446">
        <v>68</v>
      </c>
      <c r="D413" s="475">
        <v>0.4722222222222222</v>
      </c>
      <c r="E413" s="499">
        <v>0.4722222222222222</v>
      </c>
      <c r="F413" s="446">
        <v>91</v>
      </c>
      <c r="G413" s="475">
        <v>0.35</v>
      </c>
      <c r="H413" s="499">
        <v>0.35271317829457366</v>
      </c>
      <c r="I413" s="461"/>
      <c r="J413" s="444"/>
      <c r="K413" s="447"/>
    </row>
    <row r="414" spans="1:11" ht="11.25">
      <c r="A414" s="478"/>
      <c r="B414" s="500" t="s">
        <v>101</v>
      </c>
      <c r="C414" s="487">
        <v>0</v>
      </c>
      <c r="D414" s="488">
        <v>0</v>
      </c>
      <c r="E414" s="489" t="s">
        <v>102</v>
      </c>
      <c r="F414" s="450">
        <v>2</v>
      </c>
      <c r="G414" s="488">
        <v>0.007692307692307693</v>
      </c>
      <c r="H414" s="489" t="s">
        <v>102</v>
      </c>
      <c r="I414" s="461"/>
      <c r="J414" s="444"/>
      <c r="K414" s="447"/>
    </row>
    <row r="415" spans="1:11" ht="11.25">
      <c r="A415" s="494" t="s">
        <v>421</v>
      </c>
      <c r="B415" s="495" t="s">
        <v>422</v>
      </c>
      <c r="C415" s="446"/>
      <c r="D415" s="475"/>
      <c r="E415" s="502"/>
      <c r="F415" s="446"/>
      <c r="G415" s="475"/>
      <c r="H415" s="502"/>
      <c r="I415" s="461"/>
      <c r="J415" s="444"/>
      <c r="K415" s="447"/>
    </row>
    <row r="416" spans="1:11" ht="11.25">
      <c r="A416" s="476" t="s">
        <v>349</v>
      </c>
      <c r="B416" s="493" t="s">
        <v>423</v>
      </c>
      <c r="C416" s="446"/>
      <c r="D416" s="475"/>
      <c r="E416" s="463"/>
      <c r="F416" s="446"/>
      <c r="G416" s="475"/>
      <c r="H416" s="463"/>
      <c r="I416" s="461"/>
      <c r="J416" s="444"/>
      <c r="K416" s="447"/>
    </row>
    <row r="417" spans="1:11" ht="11.25">
      <c r="A417" s="478"/>
      <c r="B417" s="500" t="s">
        <v>424</v>
      </c>
      <c r="C417" s="479">
        <v>30</v>
      </c>
      <c r="D417" s="481">
        <v>0.20833333333333334</v>
      </c>
      <c r="E417" s="501"/>
      <c r="F417" s="479">
        <v>62</v>
      </c>
      <c r="G417" s="481">
        <v>0.23846153846153847</v>
      </c>
      <c r="H417" s="501"/>
      <c r="I417" s="461"/>
      <c r="J417" s="444"/>
      <c r="K417" s="447"/>
    </row>
    <row r="418" spans="1:11" ht="11.25">
      <c r="A418" s="476" t="s">
        <v>370</v>
      </c>
      <c r="B418" s="493" t="s">
        <v>425</v>
      </c>
      <c r="C418" s="446"/>
      <c r="D418" s="475"/>
      <c r="E418" s="463"/>
      <c r="F418" s="446"/>
      <c r="G418" s="475"/>
      <c r="H418" s="463"/>
      <c r="I418" s="461"/>
      <c r="J418" s="444"/>
      <c r="K418" s="447"/>
    </row>
    <row r="419" spans="1:11" ht="11.25">
      <c r="A419" s="478"/>
      <c r="B419" s="500" t="s">
        <v>424</v>
      </c>
      <c r="C419" s="479">
        <v>32</v>
      </c>
      <c r="D419" s="481">
        <v>0.2222222222222222</v>
      </c>
      <c r="E419" s="501"/>
      <c r="F419" s="479">
        <v>77</v>
      </c>
      <c r="G419" s="481">
        <v>0.29615384615384616</v>
      </c>
      <c r="H419" s="501"/>
      <c r="I419" s="464"/>
      <c r="J419" s="449"/>
      <c r="K419" s="465"/>
    </row>
    <row r="420" spans="1:11" ht="16.5" customHeight="1">
      <c r="A420" s="437" t="s">
        <v>22</v>
      </c>
      <c r="B420" s="438"/>
      <c r="C420" s="439"/>
      <c r="D420" s="439"/>
      <c r="E420" s="439"/>
      <c r="F420" s="440"/>
      <c r="G420" s="440"/>
      <c r="H420" s="440"/>
      <c r="I420" s="440"/>
      <c r="J420" s="440"/>
      <c r="K420" s="441" t="s">
        <v>439</v>
      </c>
    </row>
    <row r="421" spans="1:11" ht="12.75">
      <c r="A421" s="443" t="s">
        <v>6</v>
      </c>
      <c r="B421" s="444"/>
      <c r="C421" s="445"/>
      <c r="D421" s="445"/>
      <c r="E421" s="445"/>
      <c r="F421" s="446"/>
      <c r="G421" s="446"/>
      <c r="H421" s="446"/>
      <c r="I421" s="446"/>
      <c r="J421" s="446"/>
      <c r="K421" s="447"/>
    </row>
    <row r="422" spans="1:11" ht="12.75">
      <c r="A422" s="112" t="s">
        <v>346</v>
      </c>
      <c r="B422" s="444"/>
      <c r="C422" s="445"/>
      <c r="D422" s="445"/>
      <c r="E422" s="445"/>
      <c r="F422" s="446"/>
      <c r="G422" s="446"/>
      <c r="H422" s="446"/>
      <c r="I422" s="446"/>
      <c r="J422" s="446"/>
      <c r="K422" s="447"/>
    </row>
    <row r="423" spans="1:15" ht="12.75">
      <c r="A423" s="448" t="s">
        <v>347</v>
      </c>
      <c r="B423" s="449"/>
      <c r="C423" s="449"/>
      <c r="D423" s="449"/>
      <c r="E423" s="449"/>
      <c r="F423" s="449"/>
      <c r="G423" s="449"/>
      <c r="H423" s="450"/>
      <c r="I423" s="450"/>
      <c r="J423" s="450"/>
      <c r="K423" s="451"/>
      <c r="L423" s="452"/>
      <c r="M423" s="453"/>
      <c r="N423" s="452"/>
      <c r="O423" s="452"/>
    </row>
    <row r="424" spans="1:11" ht="18" customHeight="1">
      <c r="A424" s="454"/>
      <c r="B424" s="455"/>
      <c r="C424" s="503" t="s">
        <v>32</v>
      </c>
      <c r="D424" s="504"/>
      <c r="E424" s="504"/>
      <c r="F424" s="503" t="s">
        <v>31</v>
      </c>
      <c r="G424" s="504"/>
      <c r="H424" s="505"/>
      <c r="I424" s="457"/>
      <c r="J424" s="438"/>
      <c r="K424" s="455"/>
    </row>
    <row r="425" spans="1:11" ht="11.25">
      <c r="A425" s="461"/>
      <c r="B425" s="447"/>
      <c r="C425" s="506"/>
      <c r="D425" s="507" t="s">
        <v>29</v>
      </c>
      <c r="E425" s="507" t="s">
        <v>29</v>
      </c>
      <c r="F425" s="506"/>
      <c r="G425" s="507" t="s">
        <v>29</v>
      </c>
      <c r="H425" s="441" t="s">
        <v>29</v>
      </c>
      <c r="I425" s="461"/>
      <c r="J425" s="444"/>
      <c r="K425" s="447"/>
    </row>
    <row r="426" spans="1:11" ht="11.25" customHeight="1">
      <c r="A426" s="459"/>
      <c r="B426" s="460" t="s">
        <v>434</v>
      </c>
      <c r="C426" s="508"/>
      <c r="D426" s="509" t="s">
        <v>91</v>
      </c>
      <c r="E426" s="509" t="s">
        <v>92</v>
      </c>
      <c r="F426" s="508"/>
      <c r="G426" s="509" t="s">
        <v>91</v>
      </c>
      <c r="H426" s="510" t="s">
        <v>92</v>
      </c>
      <c r="I426" s="461"/>
      <c r="J426" s="444"/>
      <c r="K426" s="447"/>
    </row>
    <row r="427" spans="1:11" ht="11.25">
      <c r="A427" s="464"/>
      <c r="B427" s="465"/>
      <c r="C427" s="511" t="s">
        <v>28</v>
      </c>
      <c r="D427" s="512" t="s">
        <v>93</v>
      </c>
      <c r="E427" s="512" t="s">
        <v>93</v>
      </c>
      <c r="F427" s="511" t="s">
        <v>28</v>
      </c>
      <c r="G427" s="512" t="s">
        <v>93</v>
      </c>
      <c r="H427" s="513" t="s">
        <v>93</v>
      </c>
      <c r="I427" s="461"/>
      <c r="J427" s="444"/>
      <c r="K427" s="447"/>
    </row>
    <row r="428" spans="1:11" ht="11.25">
      <c r="A428" s="476" t="s">
        <v>373</v>
      </c>
      <c r="B428" s="493" t="s">
        <v>426</v>
      </c>
      <c r="C428" s="446"/>
      <c r="D428" s="475"/>
      <c r="E428" s="463"/>
      <c r="F428" s="446"/>
      <c r="G428" s="475"/>
      <c r="H428" s="463"/>
      <c r="I428" s="461"/>
      <c r="J428" s="444"/>
      <c r="K428" s="447"/>
    </row>
    <row r="429" spans="1:11" ht="11.25">
      <c r="A429" s="478"/>
      <c r="B429" s="500" t="s">
        <v>424</v>
      </c>
      <c r="C429" s="479">
        <v>13</v>
      </c>
      <c r="D429" s="481">
        <v>0.09027777777777778</v>
      </c>
      <c r="E429" s="501"/>
      <c r="F429" s="479">
        <v>29</v>
      </c>
      <c r="G429" s="481">
        <v>0.11153846153846154</v>
      </c>
      <c r="H429" s="501"/>
      <c r="I429" s="461"/>
      <c r="J429" s="444"/>
      <c r="K429" s="447"/>
    </row>
    <row r="430" spans="1:11" ht="11.25">
      <c r="A430" s="476" t="s">
        <v>376</v>
      </c>
      <c r="B430" s="493" t="s">
        <v>427</v>
      </c>
      <c r="C430" s="446"/>
      <c r="D430" s="475"/>
      <c r="E430" s="463"/>
      <c r="F430" s="446"/>
      <c r="G430" s="475"/>
      <c r="H430" s="463"/>
      <c r="I430" s="461"/>
      <c r="J430" s="444"/>
      <c r="K430" s="447"/>
    </row>
    <row r="431" spans="1:11" ht="11.25">
      <c r="A431" s="478"/>
      <c r="B431" s="500" t="s">
        <v>424</v>
      </c>
      <c r="C431" s="479">
        <v>82</v>
      </c>
      <c r="D431" s="481">
        <v>0.5694444444444444</v>
      </c>
      <c r="E431" s="501"/>
      <c r="F431" s="479">
        <v>104</v>
      </c>
      <c r="G431" s="481">
        <v>0.4</v>
      </c>
      <c r="H431" s="501"/>
      <c r="I431" s="461"/>
      <c r="J431" s="444"/>
      <c r="K431" s="447"/>
    </row>
    <row r="432" spans="1:11" ht="11.25">
      <c r="A432" s="476" t="s">
        <v>377</v>
      </c>
      <c r="B432" s="493" t="s">
        <v>428</v>
      </c>
      <c r="C432" s="446"/>
      <c r="D432" s="475"/>
      <c r="E432" s="463"/>
      <c r="F432" s="446"/>
      <c r="G432" s="475"/>
      <c r="H432" s="463"/>
      <c r="I432" s="461"/>
      <c r="J432" s="444"/>
      <c r="K432" s="447"/>
    </row>
    <row r="433" spans="1:11" ht="11.25">
      <c r="A433" s="478"/>
      <c r="B433" s="500" t="s">
        <v>424</v>
      </c>
      <c r="C433" s="479">
        <v>78</v>
      </c>
      <c r="D433" s="481">
        <v>0.5416666666666666</v>
      </c>
      <c r="E433" s="501"/>
      <c r="F433" s="479">
        <v>175</v>
      </c>
      <c r="G433" s="481">
        <v>0.6730769230769231</v>
      </c>
      <c r="H433" s="501"/>
      <c r="I433" s="461"/>
      <c r="J433" s="444"/>
      <c r="K433" s="447"/>
    </row>
    <row r="434" spans="1:11" ht="11.25">
      <c r="A434" s="476" t="s">
        <v>380</v>
      </c>
      <c r="B434" s="493" t="s">
        <v>429</v>
      </c>
      <c r="C434" s="446"/>
      <c r="D434" s="475"/>
      <c r="E434" s="463"/>
      <c r="F434" s="446"/>
      <c r="G434" s="475"/>
      <c r="H434" s="463"/>
      <c r="I434" s="461"/>
      <c r="J434" s="444"/>
      <c r="K434" s="447"/>
    </row>
    <row r="435" spans="1:11" ht="11.25">
      <c r="A435" s="478"/>
      <c r="B435" s="500" t="s">
        <v>424</v>
      </c>
      <c r="C435" s="479">
        <v>95</v>
      </c>
      <c r="D435" s="481">
        <v>0.6597222222222222</v>
      </c>
      <c r="E435" s="501"/>
      <c r="F435" s="479">
        <v>171</v>
      </c>
      <c r="G435" s="481">
        <v>0.6576923076923077</v>
      </c>
      <c r="H435" s="501"/>
      <c r="I435" s="461"/>
      <c r="J435" s="444"/>
      <c r="K435" s="447"/>
    </row>
    <row r="436" spans="1:11" ht="11.25">
      <c r="A436" s="476" t="s">
        <v>381</v>
      </c>
      <c r="B436" s="493" t="s">
        <v>430</v>
      </c>
      <c r="C436" s="446"/>
      <c r="D436" s="475"/>
      <c r="E436" s="463"/>
      <c r="F436" s="446"/>
      <c r="G436" s="475"/>
      <c r="H436" s="463"/>
      <c r="I436" s="461"/>
      <c r="J436" s="444"/>
      <c r="K436" s="447"/>
    </row>
    <row r="437" spans="1:11" ht="11.25">
      <c r="A437" s="478"/>
      <c r="B437" s="500" t="s">
        <v>424</v>
      </c>
      <c r="C437" s="479">
        <v>47</v>
      </c>
      <c r="D437" s="481">
        <v>0.3263888888888889</v>
      </c>
      <c r="E437" s="501"/>
      <c r="F437" s="479">
        <v>65</v>
      </c>
      <c r="G437" s="481">
        <v>0.25</v>
      </c>
      <c r="H437" s="501"/>
      <c r="I437" s="461"/>
      <c r="J437" s="444"/>
      <c r="K437" s="447"/>
    </row>
    <row r="438" spans="1:11" ht="11.25">
      <c r="A438" s="476" t="s">
        <v>382</v>
      </c>
      <c r="B438" s="493" t="s">
        <v>431</v>
      </c>
      <c r="C438" s="446"/>
      <c r="D438" s="475"/>
      <c r="E438" s="463"/>
      <c r="F438" s="446"/>
      <c r="G438" s="475"/>
      <c r="H438" s="463"/>
      <c r="I438" s="461"/>
      <c r="J438" s="444"/>
      <c r="K438" s="447"/>
    </row>
    <row r="439" spans="1:11" ht="11.25">
      <c r="A439" s="478"/>
      <c r="B439" s="500" t="s">
        <v>424</v>
      </c>
      <c r="C439" s="479">
        <v>32</v>
      </c>
      <c r="D439" s="481">
        <v>0.2222222222222222</v>
      </c>
      <c r="E439" s="501"/>
      <c r="F439" s="479">
        <v>66</v>
      </c>
      <c r="G439" s="481">
        <v>0.25384615384615383</v>
      </c>
      <c r="H439" s="501"/>
      <c r="I439" s="461"/>
      <c r="J439" s="444"/>
      <c r="K439" s="447"/>
    </row>
    <row r="440" spans="1:11" ht="11.25">
      <c r="A440" s="476" t="s">
        <v>383</v>
      </c>
      <c r="B440" s="493" t="s">
        <v>432</v>
      </c>
      <c r="C440" s="446"/>
      <c r="D440" s="475"/>
      <c r="E440" s="463"/>
      <c r="F440" s="446"/>
      <c r="G440" s="475"/>
      <c r="H440" s="463"/>
      <c r="I440" s="461"/>
      <c r="J440" s="444"/>
      <c r="K440" s="447"/>
    </row>
    <row r="441" spans="1:11" ht="11.25">
      <c r="A441" s="464"/>
      <c r="B441" s="451" t="s">
        <v>424</v>
      </c>
      <c r="C441" s="450">
        <v>19</v>
      </c>
      <c r="D441" s="488">
        <v>0.13194444444444445</v>
      </c>
      <c r="E441" s="489"/>
      <c r="F441" s="450">
        <v>24</v>
      </c>
      <c r="G441" s="488">
        <v>0.09230769230769231</v>
      </c>
      <c r="H441" s="489"/>
      <c r="I441" s="464"/>
      <c r="J441" s="449"/>
      <c r="K441" s="465"/>
    </row>
    <row r="442" spans="1:11" ht="17.25" customHeight="1">
      <c r="A442" s="457"/>
      <c r="B442" s="455"/>
      <c r="C442" s="503" t="s">
        <v>34</v>
      </c>
      <c r="D442" s="504"/>
      <c r="E442" s="505"/>
      <c r="F442" s="503" t="s">
        <v>246</v>
      </c>
      <c r="G442" s="504"/>
      <c r="H442" s="505"/>
      <c r="I442" s="503" t="s">
        <v>247</v>
      </c>
      <c r="J442" s="504"/>
      <c r="K442" s="505"/>
    </row>
    <row r="443" spans="1:12" ht="11.25">
      <c r="A443" s="461"/>
      <c r="B443" s="447"/>
      <c r="C443" s="476"/>
      <c r="D443" s="509" t="s">
        <v>29</v>
      </c>
      <c r="E443" s="510" t="s">
        <v>29</v>
      </c>
      <c r="F443" s="476"/>
      <c r="G443" s="509" t="s">
        <v>29</v>
      </c>
      <c r="H443" s="510" t="s">
        <v>29</v>
      </c>
      <c r="I443" s="476"/>
      <c r="J443" s="509" t="s">
        <v>29</v>
      </c>
      <c r="K443" s="510" t="s">
        <v>29</v>
      </c>
      <c r="L443" s="520"/>
    </row>
    <row r="444" spans="1:12" ht="11.25" customHeight="1">
      <c r="A444" s="459"/>
      <c r="B444" s="460" t="s">
        <v>303</v>
      </c>
      <c r="C444" s="476"/>
      <c r="D444" s="509" t="s">
        <v>91</v>
      </c>
      <c r="E444" s="510" t="s">
        <v>92</v>
      </c>
      <c r="F444" s="476"/>
      <c r="G444" s="509" t="s">
        <v>91</v>
      </c>
      <c r="H444" s="510" t="s">
        <v>92</v>
      </c>
      <c r="I444" s="476"/>
      <c r="J444" s="509" t="s">
        <v>91</v>
      </c>
      <c r="K444" s="510" t="s">
        <v>92</v>
      </c>
      <c r="L444" s="520"/>
    </row>
    <row r="445" spans="1:12" ht="11.25">
      <c r="A445" s="464"/>
      <c r="B445" s="465"/>
      <c r="C445" s="511" t="s">
        <v>28</v>
      </c>
      <c r="D445" s="512" t="s">
        <v>93</v>
      </c>
      <c r="E445" s="513" t="s">
        <v>93</v>
      </c>
      <c r="F445" s="511" t="s">
        <v>28</v>
      </c>
      <c r="G445" s="512" t="s">
        <v>93</v>
      </c>
      <c r="H445" s="513" t="s">
        <v>93</v>
      </c>
      <c r="I445" s="511" t="s">
        <v>28</v>
      </c>
      <c r="J445" s="512" t="s">
        <v>93</v>
      </c>
      <c r="K445" s="513" t="s">
        <v>93</v>
      </c>
      <c r="L445" s="521"/>
    </row>
    <row r="446" spans="1:11" ht="20.25" customHeight="1">
      <c r="A446" s="514" t="s">
        <v>94</v>
      </c>
      <c r="B446" s="515"/>
      <c r="C446" s="514">
        <v>364</v>
      </c>
      <c r="D446" s="516">
        <v>1</v>
      </c>
      <c r="E446" s="522"/>
      <c r="F446" s="515">
        <v>34</v>
      </c>
      <c r="G446" s="516">
        <v>1</v>
      </c>
      <c r="H446" s="523"/>
      <c r="I446" s="514">
        <v>6</v>
      </c>
      <c r="J446" s="516">
        <v>1</v>
      </c>
      <c r="K446" s="517"/>
    </row>
    <row r="447" spans="1:11" ht="11.25">
      <c r="A447" s="472" t="str">
        <f>"15."</f>
        <v>15.</v>
      </c>
      <c r="B447" s="473" t="s">
        <v>348</v>
      </c>
      <c r="C447" s="474"/>
      <c r="D447" s="475"/>
      <c r="E447" s="447"/>
      <c r="F447" s="474"/>
      <c r="G447" s="475"/>
      <c r="H447" s="447"/>
      <c r="I447" s="474"/>
      <c r="J447" s="475"/>
      <c r="K447" s="447"/>
    </row>
    <row r="448" spans="1:11" ht="11.25">
      <c r="A448" s="476" t="s">
        <v>349</v>
      </c>
      <c r="B448" s="446" t="s">
        <v>350</v>
      </c>
      <c r="C448" s="461"/>
      <c r="D448" s="444"/>
      <c r="E448" s="447"/>
      <c r="F448" s="461"/>
      <c r="G448" s="444"/>
      <c r="H448" s="447"/>
      <c r="I448" s="461"/>
      <c r="J448" s="444"/>
      <c r="K448" s="447"/>
    </row>
    <row r="449" spans="1:11" ht="11.25">
      <c r="A449" s="461"/>
      <c r="B449" s="446" t="s">
        <v>351</v>
      </c>
      <c r="C449" s="474">
        <v>40</v>
      </c>
      <c r="D449" s="475">
        <v>0.10989010989010989</v>
      </c>
      <c r="E449" s="499">
        <v>0.11019283746556474</v>
      </c>
      <c r="F449" s="474">
        <v>5</v>
      </c>
      <c r="G449" s="475">
        <v>0.14705882352941177</v>
      </c>
      <c r="H449" s="499">
        <v>0.14705882352941177</v>
      </c>
      <c r="I449" s="474">
        <v>2</v>
      </c>
      <c r="J449" s="475">
        <v>0.3333333333333333</v>
      </c>
      <c r="K449" s="499">
        <v>0.3333333333333333</v>
      </c>
    </row>
    <row r="450" spans="1:11" ht="11.25">
      <c r="A450" s="461"/>
      <c r="B450" s="446" t="s">
        <v>352</v>
      </c>
      <c r="C450" s="474">
        <v>177</v>
      </c>
      <c r="D450" s="475">
        <v>0.48626373626373626</v>
      </c>
      <c r="E450" s="499">
        <v>0.48760330578512395</v>
      </c>
      <c r="F450" s="474">
        <v>14</v>
      </c>
      <c r="G450" s="475">
        <v>0.4117647058823529</v>
      </c>
      <c r="H450" s="499">
        <v>0.4117647058823529</v>
      </c>
      <c r="I450" s="474">
        <v>3</v>
      </c>
      <c r="J450" s="475">
        <v>0.5</v>
      </c>
      <c r="K450" s="499">
        <v>0.5</v>
      </c>
    </row>
    <row r="451" spans="1:11" ht="11.25">
      <c r="A451" s="461"/>
      <c r="B451" s="446" t="s">
        <v>353</v>
      </c>
      <c r="C451" s="474">
        <v>111</v>
      </c>
      <c r="D451" s="475">
        <v>0.30494505494505497</v>
      </c>
      <c r="E451" s="499">
        <v>0.30578512396694213</v>
      </c>
      <c r="F451" s="474">
        <v>12</v>
      </c>
      <c r="G451" s="475">
        <v>0.35294117647058826</v>
      </c>
      <c r="H451" s="499">
        <v>0.35294117647058826</v>
      </c>
      <c r="I451" s="474">
        <v>0</v>
      </c>
      <c r="J451" s="475">
        <v>0</v>
      </c>
      <c r="K451" s="499">
        <v>0</v>
      </c>
    </row>
    <row r="452" spans="1:11" ht="11.25">
      <c r="A452" s="461"/>
      <c r="B452" s="446" t="s">
        <v>365</v>
      </c>
      <c r="C452" s="474">
        <v>28</v>
      </c>
      <c r="D452" s="475">
        <v>0.07692307692307693</v>
      </c>
      <c r="E452" s="499">
        <v>0.07713498622589532</v>
      </c>
      <c r="F452" s="474">
        <v>1</v>
      </c>
      <c r="G452" s="475">
        <v>0.029411764705882353</v>
      </c>
      <c r="H452" s="499">
        <v>0.029411764705882353</v>
      </c>
      <c r="I452" s="474">
        <v>0</v>
      </c>
      <c r="J452" s="475">
        <v>0</v>
      </c>
      <c r="K452" s="499">
        <v>0</v>
      </c>
    </row>
    <row r="453" spans="1:11" ht="11.25">
      <c r="A453" s="461"/>
      <c r="B453" s="446" t="s">
        <v>367</v>
      </c>
      <c r="C453" s="474">
        <v>7</v>
      </c>
      <c r="D453" s="475">
        <v>0.019230769230769232</v>
      </c>
      <c r="E453" s="499">
        <v>0.01928374655647383</v>
      </c>
      <c r="F453" s="474">
        <v>2</v>
      </c>
      <c r="G453" s="475">
        <v>0.058823529411764705</v>
      </c>
      <c r="H453" s="499">
        <v>0.058823529411764705</v>
      </c>
      <c r="I453" s="474">
        <v>1</v>
      </c>
      <c r="J453" s="475">
        <v>0.16666666666666666</v>
      </c>
      <c r="K453" s="499">
        <v>0.16666666666666666</v>
      </c>
    </row>
    <row r="454" spans="1:11" ht="11.25">
      <c r="A454" s="478"/>
      <c r="B454" s="479" t="s">
        <v>101</v>
      </c>
      <c r="C454" s="480">
        <v>1</v>
      </c>
      <c r="D454" s="481">
        <v>0.0027472527472527475</v>
      </c>
      <c r="E454" s="501" t="s">
        <v>102</v>
      </c>
      <c r="F454" s="480">
        <v>0</v>
      </c>
      <c r="G454" s="481">
        <v>0</v>
      </c>
      <c r="H454" s="501" t="s">
        <v>102</v>
      </c>
      <c r="I454" s="480">
        <v>0</v>
      </c>
      <c r="J454" s="481">
        <v>0</v>
      </c>
      <c r="K454" s="501" t="s">
        <v>102</v>
      </c>
    </row>
    <row r="455" spans="1:11" ht="11.25">
      <c r="A455" s="483" t="s">
        <v>370</v>
      </c>
      <c r="B455" s="446" t="s">
        <v>354</v>
      </c>
      <c r="C455" s="461"/>
      <c r="D455" s="484"/>
      <c r="E455" s="518"/>
      <c r="F455" s="461"/>
      <c r="G455" s="484"/>
      <c r="H455" s="518"/>
      <c r="I455" s="461"/>
      <c r="J455" s="484"/>
      <c r="K455" s="518"/>
    </row>
    <row r="456" spans="1:11" ht="11.25">
      <c r="A456" s="461"/>
      <c r="B456" s="446" t="s">
        <v>351</v>
      </c>
      <c r="C456" s="474">
        <v>26</v>
      </c>
      <c r="D456" s="475">
        <v>0.07142857142857142</v>
      </c>
      <c r="E456" s="499">
        <v>0.07162534435261708</v>
      </c>
      <c r="F456" s="474">
        <v>5</v>
      </c>
      <c r="G456" s="475">
        <v>0.14705882352941177</v>
      </c>
      <c r="H456" s="499">
        <v>0.15151515151515152</v>
      </c>
      <c r="I456" s="474">
        <v>2</v>
      </c>
      <c r="J456" s="475">
        <v>0.3333333333333333</v>
      </c>
      <c r="K456" s="499">
        <v>0.3333333333333333</v>
      </c>
    </row>
    <row r="457" spans="1:11" ht="11.25">
      <c r="A457" s="461"/>
      <c r="B457" s="446" t="s">
        <v>352</v>
      </c>
      <c r="C457" s="474">
        <v>128</v>
      </c>
      <c r="D457" s="475">
        <v>0.3516483516483517</v>
      </c>
      <c r="E457" s="499">
        <v>0.3526170798898072</v>
      </c>
      <c r="F457" s="474">
        <v>11</v>
      </c>
      <c r="G457" s="475">
        <v>0.3235294117647059</v>
      </c>
      <c r="H457" s="499">
        <v>0.3333333333333333</v>
      </c>
      <c r="I457" s="474">
        <v>3</v>
      </c>
      <c r="J457" s="475">
        <v>0.5</v>
      </c>
      <c r="K457" s="499">
        <v>0.5</v>
      </c>
    </row>
    <row r="458" spans="1:11" ht="11.25">
      <c r="A458" s="461"/>
      <c r="B458" s="446" t="s">
        <v>353</v>
      </c>
      <c r="C458" s="474">
        <v>134</v>
      </c>
      <c r="D458" s="475">
        <v>0.36813186813186816</v>
      </c>
      <c r="E458" s="499">
        <v>0.3691460055096419</v>
      </c>
      <c r="F458" s="474">
        <v>11</v>
      </c>
      <c r="G458" s="475">
        <v>0.3235294117647059</v>
      </c>
      <c r="H458" s="499">
        <v>0.3333333333333333</v>
      </c>
      <c r="I458" s="474">
        <v>0</v>
      </c>
      <c r="J458" s="475">
        <v>0</v>
      </c>
      <c r="K458" s="499">
        <v>0</v>
      </c>
    </row>
    <row r="459" spans="1:11" ht="11.25">
      <c r="A459" s="461"/>
      <c r="B459" s="446" t="s">
        <v>365</v>
      </c>
      <c r="C459" s="474">
        <v>53</v>
      </c>
      <c r="D459" s="475">
        <v>0.14560439560439561</v>
      </c>
      <c r="E459" s="499">
        <v>0.14600550964187328</v>
      </c>
      <c r="F459" s="474">
        <v>4</v>
      </c>
      <c r="G459" s="475">
        <v>0.11764705882352941</v>
      </c>
      <c r="H459" s="499">
        <v>0.12121212121212122</v>
      </c>
      <c r="I459" s="474">
        <v>0</v>
      </c>
      <c r="J459" s="475">
        <v>0</v>
      </c>
      <c r="K459" s="499">
        <v>0</v>
      </c>
    </row>
    <row r="460" spans="1:11" ht="11.25">
      <c r="A460" s="461"/>
      <c r="B460" s="446" t="s">
        <v>367</v>
      </c>
      <c r="C460" s="474">
        <v>22</v>
      </c>
      <c r="D460" s="475">
        <v>0.06043956043956044</v>
      </c>
      <c r="E460" s="499">
        <v>0.06060606060606061</v>
      </c>
      <c r="F460" s="474">
        <v>2</v>
      </c>
      <c r="G460" s="475">
        <v>0.058823529411764705</v>
      </c>
      <c r="H460" s="499">
        <v>0.06060606060606061</v>
      </c>
      <c r="I460" s="474">
        <v>1</v>
      </c>
      <c r="J460" s="475">
        <v>0.16666666666666666</v>
      </c>
      <c r="K460" s="499">
        <v>0.16666666666666666</v>
      </c>
    </row>
    <row r="461" spans="1:11" ht="11.25">
      <c r="A461" s="478"/>
      <c r="B461" s="479" t="s">
        <v>101</v>
      </c>
      <c r="C461" s="480">
        <v>1</v>
      </c>
      <c r="D461" s="481">
        <v>0.0027472527472527475</v>
      </c>
      <c r="E461" s="501" t="s">
        <v>102</v>
      </c>
      <c r="F461" s="480">
        <v>1</v>
      </c>
      <c r="G461" s="481">
        <v>0.029411764705882353</v>
      </c>
      <c r="H461" s="501" t="s">
        <v>102</v>
      </c>
      <c r="I461" s="480">
        <v>0</v>
      </c>
      <c r="J461" s="481">
        <v>0</v>
      </c>
      <c r="K461" s="501" t="s">
        <v>102</v>
      </c>
    </row>
    <row r="462" spans="1:11" ht="11.25">
      <c r="A462" s="524" t="s">
        <v>440</v>
      </c>
      <c r="B462" s="525"/>
      <c r="C462" s="525"/>
      <c r="D462" s="526"/>
      <c r="E462" s="526"/>
      <c r="F462" s="525"/>
      <c r="G462" s="526"/>
      <c r="H462" s="526"/>
      <c r="I462" s="525"/>
      <c r="J462" s="526"/>
      <c r="K462" s="527"/>
    </row>
    <row r="463" spans="1:11" ht="12.75">
      <c r="A463" s="437" t="s">
        <v>22</v>
      </c>
      <c r="B463" s="438"/>
      <c r="C463" s="439"/>
      <c r="D463" s="439"/>
      <c r="E463" s="439"/>
      <c r="F463" s="440"/>
      <c r="G463" s="440"/>
      <c r="H463" s="440"/>
      <c r="I463" s="440"/>
      <c r="J463" s="440"/>
      <c r="K463" s="441" t="s">
        <v>441</v>
      </c>
    </row>
    <row r="464" spans="1:11" ht="12.75">
      <c r="A464" s="443" t="s">
        <v>6</v>
      </c>
      <c r="B464" s="444"/>
      <c r="C464" s="445"/>
      <c r="D464" s="445"/>
      <c r="E464" s="445"/>
      <c r="F464" s="446"/>
      <c r="G464" s="446"/>
      <c r="H464" s="446"/>
      <c r="I464" s="446"/>
      <c r="J464" s="446"/>
      <c r="K464" s="447"/>
    </row>
    <row r="465" spans="1:11" ht="12.75">
      <c r="A465" s="112" t="s">
        <v>346</v>
      </c>
      <c r="B465" s="444"/>
      <c r="C465" s="445"/>
      <c r="D465" s="445"/>
      <c r="E465" s="445"/>
      <c r="F465" s="446"/>
      <c r="G465" s="446"/>
      <c r="H465" s="446"/>
      <c r="I465" s="446"/>
      <c r="J465" s="446"/>
      <c r="K465" s="447"/>
    </row>
    <row r="466" spans="1:15" ht="12.75">
      <c r="A466" s="448" t="s">
        <v>347</v>
      </c>
      <c r="B466" s="449"/>
      <c r="C466" s="449"/>
      <c r="D466" s="449"/>
      <c r="E466" s="449"/>
      <c r="F466" s="449"/>
      <c r="G466" s="449"/>
      <c r="H466" s="450"/>
      <c r="I466" s="450"/>
      <c r="J466" s="450"/>
      <c r="K466" s="451"/>
      <c r="L466" s="452"/>
      <c r="M466" s="453"/>
      <c r="N466" s="452"/>
      <c r="O466" s="452"/>
    </row>
    <row r="467" spans="1:11" ht="17.25" customHeight="1">
      <c r="A467" s="457"/>
      <c r="B467" s="455"/>
      <c r="C467" s="503" t="s">
        <v>34</v>
      </c>
      <c r="D467" s="504"/>
      <c r="E467" s="505"/>
      <c r="F467" s="503" t="s">
        <v>246</v>
      </c>
      <c r="G467" s="504"/>
      <c r="H467" s="505"/>
      <c r="I467" s="503" t="s">
        <v>247</v>
      </c>
      <c r="J467" s="504"/>
      <c r="K467" s="505"/>
    </row>
    <row r="468" spans="1:12" ht="11.25">
      <c r="A468" s="461"/>
      <c r="B468" s="447"/>
      <c r="C468" s="476"/>
      <c r="D468" s="509" t="s">
        <v>29</v>
      </c>
      <c r="E468" s="510" t="s">
        <v>29</v>
      </c>
      <c r="F468" s="476"/>
      <c r="G468" s="509" t="s">
        <v>29</v>
      </c>
      <c r="H468" s="510" t="s">
        <v>29</v>
      </c>
      <c r="I468" s="476"/>
      <c r="J468" s="509" t="s">
        <v>29</v>
      </c>
      <c r="K468" s="510" t="s">
        <v>29</v>
      </c>
      <c r="L468" s="520"/>
    </row>
    <row r="469" spans="1:12" ht="11.25" customHeight="1">
      <c r="A469" s="459"/>
      <c r="B469" s="460" t="s">
        <v>442</v>
      </c>
      <c r="C469" s="476"/>
      <c r="D469" s="509" t="s">
        <v>91</v>
      </c>
      <c r="E469" s="510" t="s">
        <v>92</v>
      </c>
      <c r="F469" s="476"/>
      <c r="G469" s="509" t="s">
        <v>91</v>
      </c>
      <c r="H469" s="510" t="s">
        <v>92</v>
      </c>
      <c r="I469" s="476"/>
      <c r="J469" s="509" t="s">
        <v>91</v>
      </c>
      <c r="K469" s="510" t="s">
        <v>92</v>
      </c>
      <c r="L469" s="520"/>
    </row>
    <row r="470" spans="1:12" ht="11.25">
      <c r="A470" s="464"/>
      <c r="B470" s="465"/>
      <c r="C470" s="511" t="s">
        <v>28</v>
      </c>
      <c r="D470" s="512" t="s">
        <v>93</v>
      </c>
      <c r="E470" s="513" t="s">
        <v>93</v>
      </c>
      <c r="F470" s="511" t="s">
        <v>28</v>
      </c>
      <c r="G470" s="512" t="s">
        <v>93</v>
      </c>
      <c r="H470" s="513" t="s">
        <v>93</v>
      </c>
      <c r="I470" s="511" t="s">
        <v>28</v>
      </c>
      <c r="J470" s="512" t="s">
        <v>93</v>
      </c>
      <c r="K470" s="513" t="s">
        <v>93</v>
      </c>
      <c r="L470" s="521"/>
    </row>
    <row r="471" spans="1:11" ht="11.25">
      <c r="A471" s="483" t="s">
        <v>373</v>
      </c>
      <c r="B471" s="446" t="s">
        <v>374</v>
      </c>
      <c r="C471" s="461"/>
      <c r="D471" s="444"/>
      <c r="E471" s="447"/>
      <c r="F471" s="461"/>
      <c r="G471" s="444"/>
      <c r="H471" s="447"/>
      <c r="I471" s="461"/>
      <c r="J471" s="444"/>
      <c r="K471" s="447"/>
    </row>
    <row r="472" spans="1:11" ht="11.25">
      <c r="A472" s="483"/>
      <c r="B472" s="446" t="s">
        <v>375</v>
      </c>
      <c r="C472" s="461"/>
      <c r="D472" s="444"/>
      <c r="E472" s="447"/>
      <c r="F472" s="461"/>
      <c r="G472" s="444"/>
      <c r="H472" s="447"/>
      <c r="I472" s="461"/>
      <c r="J472" s="444"/>
      <c r="K472" s="447"/>
    </row>
    <row r="473" spans="1:11" ht="11.25">
      <c r="A473" s="461"/>
      <c r="B473" s="446" t="s">
        <v>351</v>
      </c>
      <c r="C473" s="474">
        <v>58</v>
      </c>
      <c r="D473" s="475">
        <v>0.15934065934065933</v>
      </c>
      <c r="E473" s="499">
        <v>0.15977961432506887</v>
      </c>
      <c r="F473" s="474">
        <v>7</v>
      </c>
      <c r="G473" s="475">
        <v>0.20588235294117646</v>
      </c>
      <c r="H473" s="499">
        <v>0.21212121212121213</v>
      </c>
      <c r="I473" s="474">
        <v>1</v>
      </c>
      <c r="J473" s="475">
        <v>0.16666666666666666</v>
      </c>
      <c r="K473" s="499">
        <v>0.16666666666666666</v>
      </c>
    </row>
    <row r="474" spans="1:11" ht="11.25">
      <c r="A474" s="461"/>
      <c r="B474" s="446" t="s">
        <v>352</v>
      </c>
      <c r="C474" s="474">
        <v>127</v>
      </c>
      <c r="D474" s="475">
        <v>0.3489010989010989</v>
      </c>
      <c r="E474" s="499">
        <v>0.349862258953168</v>
      </c>
      <c r="F474" s="474">
        <v>11</v>
      </c>
      <c r="G474" s="475">
        <v>0.3235294117647059</v>
      </c>
      <c r="H474" s="499">
        <v>0.3333333333333333</v>
      </c>
      <c r="I474" s="474">
        <v>3</v>
      </c>
      <c r="J474" s="475">
        <v>0.5</v>
      </c>
      <c r="K474" s="499">
        <v>0.5</v>
      </c>
    </row>
    <row r="475" spans="1:11" ht="11.25">
      <c r="A475" s="461"/>
      <c r="B475" s="446" t="s">
        <v>353</v>
      </c>
      <c r="C475" s="474">
        <v>119</v>
      </c>
      <c r="D475" s="475">
        <v>0.3269230769230769</v>
      </c>
      <c r="E475" s="499">
        <v>0.3278236914600551</v>
      </c>
      <c r="F475" s="474">
        <v>8</v>
      </c>
      <c r="G475" s="475">
        <v>0.23529411764705882</v>
      </c>
      <c r="H475" s="499">
        <v>0.24242424242424243</v>
      </c>
      <c r="I475" s="474">
        <v>2</v>
      </c>
      <c r="J475" s="475">
        <v>0.3333333333333333</v>
      </c>
      <c r="K475" s="499">
        <v>0.3333333333333333</v>
      </c>
    </row>
    <row r="476" spans="1:11" ht="11.25">
      <c r="A476" s="461"/>
      <c r="B476" s="446" t="s">
        <v>365</v>
      </c>
      <c r="C476" s="474">
        <v>48</v>
      </c>
      <c r="D476" s="475">
        <v>0.13186813186813187</v>
      </c>
      <c r="E476" s="499">
        <v>0.1322314049586777</v>
      </c>
      <c r="F476" s="474">
        <v>5</v>
      </c>
      <c r="G476" s="475">
        <v>0.14705882352941177</v>
      </c>
      <c r="H476" s="499">
        <v>0.15151515151515152</v>
      </c>
      <c r="I476" s="474">
        <v>0</v>
      </c>
      <c r="J476" s="475">
        <v>0</v>
      </c>
      <c r="K476" s="499">
        <v>0</v>
      </c>
    </row>
    <row r="477" spans="1:11" ht="11.25">
      <c r="A477" s="461"/>
      <c r="B477" s="446" t="s">
        <v>367</v>
      </c>
      <c r="C477" s="474">
        <v>11</v>
      </c>
      <c r="D477" s="475">
        <v>0.03021978021978022</v>
      </c>
      <c r="E477" s="499">
        <v>0.030303030303030304</v>
      </c>
      <c r="F477" s="474">
        <v>2</v>
      </c>
      <c r="G477" s="475">
        <v>0.058823529411764705</v>
      </c>
      <c r="H477" s="499">
        <v>0.06060606060606061</v>
      </c>
      <c r="I477" s="474">
        <v>0</v>
      </c>
      <c r="J477" s="475">
        <v>0</v>
      </c>
      <c r="K477" s="499">
        <v>0</v>
      </c>
    </row>
    <row r="478" spans="1:11" ht="11.25">
      <c r="A478" s="478"/>
      <c r="B478" s="479" t="s">
        <v>101</v>
      </c>
      <c r="C478" s="480">
        <v>1</v>
      </c>
      <c r="D478" s="481">
        <v>0.0027472527472527475</v>
      </c>
      <c r="E478" s="501" t="s">
        <v>102</v>
      </c>
      <c r="F478" s="480">
        <v>1</v>
      </c>
      <c r="G478" s="481">
        <v>0.029411764705882353</v>
      </c>
      <c r="H478" s="501" t="s">
        <v>102</v>
      </c>
      <c r="I478" s="480">
        <v>0</v>
      </c>
      <c r="J478" s="481">
        <v>0</v>
      </c>
      <c r="K478" s="501" t="s">
        <v>102</v>
      </c>
    </row>
    <row r="479" spans="1:11" ht="11.25">
      <c r="A479" s="483" t="s">
        <v>376</v>
      </c>
      <c r="B479" s="446" t="s">
        <v>356</v>
      </c>
      <c r="C479" s="461"/>
      <c r="D479" s="484"/>
      <c r="E479" s="518"/>
      <c r="F479" s="461"/>
      <c r="G479" s="484"/>
      <c r="H479" s="518"/>
      <c r="I479" s="461"/>
      <c r="J479" s="444"/>
      <c r="K479" s="447"/>
    </row>
    <row r="480" spans="1:11" ht="11.25">
      <c r="A480" s="461"/>
      <c r="B480" s="446" t="s">
        <v>351</v>
      </c>
      <c r="C480" s="474">
        <v>10</v>
      </c>
      <c r="D480" s="475">
        <v>0.027472527472527472</v>
      </c>
      <c r="E480" s="499">
        <v>0.027624309392265192</v>
      </c>
      <c r="F480" s="474">
        <v>3</v>
      </c>
      <c r="G480" s="475">
        <v>0.08823529411764706</v>
      </c>
      <c r="H480" s="499">
        <v>0.09090909090909091</v>
      </c>
      <c r="I480" s="474">
        <v>1</v>
      </c>
      <c r="J480" s="475">
        <v>0.16666666666666666</v>
      </c>
      <c r="K480" s="499">
        <v>0.16666666666666666</v>
      </c>
    </row>
    <row r="481" spans="1:11" ht="11.25">
      <c r="A481" s="461"/>
      <c r="B481" s="446" t="s">
        <v>352</v>
      </c>
      <c r="C481" s="474">
        <v>75</v>
      </c>
      <c r="D481" s="475">
        <v>0.20604395604395603</v>
      </c>
      <c r="E481" s="499">
        <v>0.20718232044198895</v>
      </c>
      <c r="F481" s="474">
        <v>10</v>
      </c>
      <c r="G481" s="475">
        <v>0.29411764705882354</v>
      </c>
      <c r="H481" s="499">
        <v>0.30303030303030304</v>
      </c>
      <c r="I481" s="474">
        <v>2</v>
      </c>
      <c r="J481" s="475">
        <v>0.3333333333333333</v>
      </c>
      <c r="K481" s="499">
        <v>0.3333333333333333</v>
      </c>
    </row>
    <row r="482" spans="1:11" ht="11.25">
      <c r="A482" s="461"/>
      <c r="B482" s="446" t="s">
        <v>353</v>
      </c>
      <c r="C482" s="474">
        <v>138</v>
      </c>
      <c r="D482" s="475">
        <v>0.3791208791208791</v>
      </c>
      <c r="E482" s="499">
        <v>0.3812154696132597</v>
      </c>
      <c r="F482" s="474">
        <v>8</v>
      </c>
      <c r="G482" s="475">
        <v>0.23529411764705882</v>
      </c>
      <c r="H482" s="499">
        <v>0.24242424242424243</v>
      </c>
      <c r="I482" s="474">
        <v>2</v>
      </c>
      <c r="J482" s="475">
        <v>0.3333333333333333</v>
      </c>
      <c r="K482" s="499">
        <v>0.3333333333333333</v>
      </c>
    </row>
    <row r="483" spans="1:11" ht="11.25">
      <c r="A483" s="461"/>
      <c r="B483" s="446" t="s">
        <v>365</v>
      </c>
      <c r="C483" s="474">
        <v>89</v>
      </c>
      <c r="D483" s="475">
        <v>0.2445054945054945</v>
      </c>
      <c r="E483" s="499">
        <v>0.24585635359116023</v>
      </c>
      <c r="F483" s="474">
        <v>6</v>
      </c>
      <c r="G483" s="475">
        <v>0.17647058823529413</v>
      </c>
      <c r="H483" s="499">
        <v>0.18181818181818182</v>
      </c>
      <c r="I483" s="474">
        <v>1</v>
      </c>
      <c r="J483" s="475">
        <v>0.16666666666666666</v>
      </c>
      <c r="K483" s="499">
        <v>0.16666666666666666</v>
      </c>
    </row>
    <row r="484" spans="1:11" ht="11.25">
      <c r="A484" s="461"/>
      <c r="B484" s="446" t="s">
        <v>367</v>
      </c>
      <c r="C484" s="474">
        <v>50</v>
      </c>
      <c r="D484" s="475">
        <v>0.13736263736263737</v>
      </c>
      <c r="E484" s="499">
        <v>0.13812154696132597</v>
      </c>
      <c r="F484" s="474">
        <v>6</v>
      </c>
      <c r="G484" s="475">
        <v>0.17647058823529413</v>
      </c>
      <c r="H484" s="499">
        <v>0.18181818181818182</v>
      </c>
      <c r="I484" s="474">
        <v>0</v>
      </c>
      <c r="J484" s="475">
        <v>0</v>
      </c>
      <c r="K484" s="499">
        <v>0</v>
      </c>
    </row>
    <row r="485" spans="1:11" ht="11.25">
      <c r="A485" s="478"/>
      <c r="B485" s="479" t="s">
        <v>101</v>
      </c>
      <c r="C485" s="480">
        <v>2</v>
      </c>
      <c r="D485" s="481">
        <v>0.005494505494505495</v>
      </c>
      <c r="E485" s="501" t="s">
        <v>102</v>
      </c>
      <c r="F485" s="480">
        <v>1</v>
      </c>
      <c r="G485" s="481">
        <v>0.029411764705882353</v>
      </c>
      <c r="H485" s="501" t="s">
        <v>102</v>
      </c>
      <c r="I485" s="480">
        <v>0</v>
      </c>
      <c r="J485" s="481">
        <v>0</v>
      </c>
      <c r="K485" s="501" t="s">
        <v>102</v>
      </c>
    </row>
    <row r="486" spans="1:11" ht="11.25">
      <c r="A486" s="483" t="s">
        <v>377</v>
      </c>
      <c r="B486" s="446" t="s">
        <v>357</v>
      </c>
      <c r="C486" s="461"/>
      <c r="D486" s="484"/>
      <c r="E486" s="518"/>
      <c r="F486" s="461"/>
      <c r="G486" s="484"/>
      <c r="H486" s="518"/>
      <c r="I486" s="461"/>
      <c r="J486" s="444"/>
      <c r="K486" s="447"/>
    </row>
    <row r="487" spans="1:11" ht="11.25">
      <c r="A487" s="461"/>
      <c r="B487" s="446" t="s">
        <v>351</v>
      </c>
      <c r="C487" s="474">
        <v>39</v>
      </c>
      <c r="D487" s="475">
        <v>0.10714285714285714</v>
      </c>
      <c r="E487" s="499">
        <v>0.10773480662983426</v>
      </c>
      <c r="F487" s="474">
        <v>7</v>
      </c>
      <c r="G487" s="475">
        <v>0.20588235294117646</v>
      </c>
      <c r="H487" s="499">
        <v>0.21212121212121213</v>
      </c>
      <c r="I487" s="474">
        <v>2</v>
      </c>
      <c r="J487" s="475">
        <v>0.3333333333333333</v>
      </c>
      <c r="K487" s="499">
        <v>0.3333333333333333</v>
      </c>
    </row>
    <row r="488" spans="1:11" ht="11.25">
      <c r="A488" s="461"/>
      <c r="B488" s="446" t="s">
        <v>352</v>
      </c>
      <c r="C488" s="474">
        <v>131</v>
      </c>
      <c r="D488" s="475">
        <v>0.3598901098901099</v>
      </c>
      <c r="E488" s="499">
        <v>0.36187845303867405</v>
      </c>
      <c r="F488" s="474">
        <v>8</v>
      </c>
      <c r="G488" s="475">
        <v>0.23529411764705882</v>
      </c>
      <c r="H488" s="499">
        <v>0.24242424242424243</v>
      </c>
      <c r="I488" s="474">
        <v>3</v>
      </c>
      <c r="J488" s="475">
        <v>0.5</v>
      </c>
      <c r="K488" s="499">
        <v>0.5</v>
      </c>
    </row>
    <row r="489" spans="1:11" ht="11.25">
      <c r="A489" s="461"/>
      <c r="B489" s="446" t="s">
        <v>353</v>
      </c>
      <c r="C489" s="474">
        <v>119</v>
      </c>
      <c r="D489" s="475">
        <v>0.3269230769230769</v>
      </c>
      <c r="E489" s="499">
        <v>0.3287292817679558</v>
      </c>
      <c r="F489" s="474">
        <v>11</v>
      </c>
      <c r="G489" s="475">
        <v>0.3235294117647059</v>
      </c>
      <c r="H489" s="499">
        <v>0.3333333333333333</v>
      </c>
      <c r="I489" s="474">
        <v>1</v>
      </c>
      <c r="J489" s="475">
        <v>0.16666666666666666</v>
      </c>
      <c r="K489" s="499">
        <v>0.16666666666666666</v>
      </c>
    </row>
    <row r="490" spans="1:11" ht="11.25">
      <c r="A490" s="461"/>
      <c r="B490" s="446" t="s">
        <v>365</v>
      </c>
      <c r="C490" s="474">
        <v>51</v>
      </c>
      <c r="D490" s="475">
        <v>0.1401098901098901</v>
      </c>
      <c r="E490" s="499">
        <v>0.1408839779005525</v>
      </c>
      <c r="F490" s="474">
        <v>3</v>
      </c>
      <c r="G490" s="475">
        <v>0.08823529411764706</v>
      </c>
      <c r="H490" s="499">
        <v>0.09090909090909091</v>
      </c>
      <c r="I490" s="474">
        <v>0</v>
      </c>
      <c r="J490" s="475">
        <v>0</v>
      </c>
      <c r="K490" s="499">
        <v>0</v>
      </c>
    </row>
    <row r="491" spans="1:11" ht="11.25">
      <c r="A491" s="461"/>
      <c r="B491" s="446" t="s">
        <v>367</v>
      </c>
      <c r="C491" s="474">
        <v>22</v>
      </c>
      <c r="D491" s="475">
        <v>0.06043956043956044</v>
      </c>
      <c r="E491" s="499">
        <v>0.06077348066298342</v>
      </c>
      <c r="F491" s="474">
        <v>4</v>
      </c>
      <c r="G491" s="475">
        <v>0.11764705882352941</v>
      </c>
      <c r="H491" s="499">
        <v>0.12121212121212122</v>
      </c>
      <c r="I491" s="474">
        <v>0</v>
      </c>
      <c r="J491" s="475">
        <v>0</v>
      </c>
      <c r="K491" s="499">
        <v>0</v>
      </c>
    </row>
    <row r="492" spans="1:11" ht="11.25">
      <c r="A492" s="478"/>
      <c r="B492" s="479" t="s">
        <v>101</v>
      </c>
      <c r="C492" s="480">
        <v>2</v>
      </c>
      <c r="D492" s="481">
        <v>0.005494505494505495</v>
      </c>
      <c r="E492" s="501" t="s">
        <v>102</v>
      </c>
      <c r="F492" s="480">
        <v>1</v>
      </c>
      <c r="G492" s="481">
        <v>0.029411764705882353</v>
      </c>
      <c r="H492" s="501" t="s">
        <v>102</v>
      </c>
      <c r="I492" s="480">
        <v>0</v>
      </c>
      <c r="J492" s="481">
        <v>0</v>
      </c>
      <c r="K492" s="501" t="s">
        <v>102</v>
      </c>
    </row>
    <row r="493" spans="1:11" ht="11.25">
      <c r="A493" s="483" t="s">
        <v>380</v>
      </c>
      <c r="B493" s="446" t="s">
        <v>358</v>
      </c>
      <c r="C493" s="461"/>
      <c r="D493" s="484"/>
      <c r="E493" s="518"/>
      <c r="F493" s="461"/>
      <c r="G493" s="484"/>
      <c r="H493" s="518"/>
      <c r="I493" s="461"/>
      <c r="J493" s="484"/>
      <c r="K493" s="518"/>
    </row>
    <row r="494" spans="1:11" ht="11.25">
      <c r="A494" s="461"/>
      <c r="B494" s="446" t="s">
        <v>351</v>
      </c>
      <c r="C494" s="474">
        <v>37</v>
      </c>
      <c r="D494" s="475">
        <v>0.10164835164835165</v>
      </c>
      <c r="E494" s="499">
        <v>0.10192837465564739</v>
      </c>
      <c r="F494" s="474">
        <v>6</v>
      </c>
      <c r="G494" s="475">
        <v>0.17647058823529413</v>
      </c>
      <c r="H494" s="499">
        <v>0.18181818181818182</v>
      </c>
      <c r="I494" s="474">
        <v>2</v>
      </c>
      <c r="J494" s="475">
        <v>0.3333333333333333</v>
      </c>
      <c r="K494" s="499">
        <v>0.3333333333333333</v>
      </c>
    </row>
    <row r="495" spans="1:11" ht="11.25">
      <c r="A495" s="461"/>
      <c r="B495" s="446" t="s">
        <v>352</v>
      </c>
      <c r="C495" s="474">
        <v>178</v>
      </c>
      <c r="D495" s="475">
        <v>0.489010989010989</v>
      </c>
      <c r="E495" s="499">
        <v>0.4903581267217631</v>
      </c>
      <c r="F495" s="474">
        <v>13</v>
      </c>
      <c r="G495" s="475">
        <v>0.38235294117647056</v>
      </c>
      <c r="H495" s="499">
        <v>0.3939393939393939</v>
      </c>
      <c r="I495" s="474">
        <v>3</v>
      </c>
      <c r="J495" s="475">
        <v>0.5</v>
      </c>
      <c r="K495" s="499">
        <v>0.5</v>
      </c>
    </row>
    <row r="496" spans="1:11" ht="11.25">
      <c r="A496" s="461"/>
      <c r="B496" s="446" t="s">
        <v>353</v>
      </c>
      <c r="C496" s="474">
        <v>108</v>
      </c>
      <c r="D496" s="475">
        <v>0.2967032967032967</v>
      </c>
      <c r="E496" s="499">
        <v>0.2975206611570248</v>
      </c>
      <c r="F496" s="474">
        <v>8</v>
      </c>
      <c r="G496" s="475">
        <v>0.23529411764705882</v>
      </c>
      <c r="H496" s="499">
        <v>0.24242424242424243</v>
      </c>
      <c r="I496" s="474">
        <v>0</v>
      </c>
      <c r="J496" s="475">
        <v>0</v>
      </c>
      <c r="K496" s="499">
        <v>0</v>
      </c>
    </row>
    <row r="497" spans="1:11" ht="11.25">
      <c r="A497" s="461"/>
      <c r="B497" s="446" t="s">
        <v>365</v>
      </c>
      <c r="C497" s="474">
        <v>32</v>
      </c>
      <c r="D497" s="475">
        <v>0.08791208791208792</v>
      </c>
      <c r="E497" s="499">
        <v>0.0881542699724518</v>
      </c>
      <c r="F497" s="474">
        <v>5</v>
      </c>
      <c r="G497" s="475">
        <v>0.14705882352941177</v>
      </c>
      <c r="H497" s="499">
        <v>0.15151515151515152</v>
      </c>
      <c r="I497" s="474">
        <v>1</v>
      </c>
      <c r="J497" s="475">
        <v>0.16666666666666666</v>
      </c>
      <c r="K497" s="499">
        <v>0.16666666666666666</v>
      </c>
    </row>
    <row r="498" spans="1:11" ht="11.25">
      <c r="A498" s="461"/>
      <c r="B498" s="446" t="s">
        <v>367</v>
      </c>
      <c r="C498" s="474">
        <v>8</v>
      </c>
      <c r="D498" s="475">
        <v>0.02197802197802198</v>
      </c>
      <c r="E498" s="499">
        <v>0.02203856749311295</v>
      </c>
      <c r="F498" s="474">
        <v>1</v>
      </c>
      <c r="G498" s="475">
        <v>0.029411764705882353</v>
      </c>
      <c r="H498" s="499">
        <v>0.030303030303030304</v>
      </c>
      <c r="I498" s="474">
        <v>0</v>
      </c>
      <c r="J498" s="475">
        <v>0</v>
      </c>
      <c r="K498" s="499">
        <v>0</v>
      </c>
    </row>
    <row r="499" spans="1:11" ht="11.25">
      <c r="A499" s="478"/>
      <c r="B499" s="479" t="s">
        <v>101</v>
      </c>
      <c r="C499" s="480">
        <v>1</v>
      </c>
      <c r="D499" s="481">
        <v>0.0027472527472527475</v>
      </c>
      <c r="E499" s="501" t="s">
        <v>102</v>
      </c>
      <c r="F499" s="480">
        <v>1</v>
      </c>
      <c r="G499" s="481">
        <v>0.029411764705882353</v>
      </c>
      <c r="H499" s="501" t="s">
        <v>102</v>
      </c>
      <c r="I499" s="480">
        <v>0</v>
      </c>
      <c r="J499" s="481">
        <v>0</v>
      </c>
      <c r="K499" s="501" t="s">
        <v>102</v>
      </c>
    </row>
    <row r="500" spans="1:11" ht="11.25">
      <c r="A500" s="483" t="s">
        <v>381</v>
      </c>
      <c r="B500" s="446" t="s">
        <v>359</v>
      </c>
      <c r="C500" s="461"/>
      <c r="D500" s="484"/>
      <c r="E500" s="518"/>
      <c r="F500" s="461"/>
      <c r="G500" s="484"/>
      <c r="H500" s="518"/>
      <c r="I500" s="461"/>
      <c r="J500" s="484"/>
      <c r="K500" s="518"/>
    </row>
    <row r="501" spans="1:11" ht="11.25">
      <c r="A501" s="461"/>
      <c r="B501" s="446" t="s">
        <v>351</v>
      </c>
      <c r="C501" s="474">
        <v>51</v>
      </c>
      <c r="D501" s="475">
        <v>0.1401098901098901</v>
      </c>
      <c r="E501" s="499">
        <v>0.14049586776859505</v>
      </c>
      <c r="F501" s="474">
        <v>6</v>
      </c>
      <c r="G501" s="475">
        <v>0.17647058823529413</v>
      </c>
      <c r="H501" s="499">
        <v>0.18181818181818182</v>
      </c>
      <c r="I501" s="474">
        <v>2</v>
      </c>
      <c r="J501" s="475">
        <v>0.3333333333333333</v>
      </c>
      <c r="K501" s="499">
        <v>0.3333333333333333</v>
      </c>
    </row>
    <row r="502" spans="1:11" ht="11.25">
      <c r="A502" s="461"/>
      <c r="B502" s="446" t="s">
        <v>352</v>
      </c>
      <c r="C502" s="474">
        <v>167</v>
      </c>
      <c r="D502" s="475">
        <v>0.45879120879120877</v>
      </c>
      <c r="E502" s="499">
        <v>0.46005509641873277</v>
      </c>
      <c r="F502" s="474">
        <v>13</v>
      </c>
      <c r="G502" s="475">
        <v>0.38235294117647056</v>
      </c>
      <c r="H502" s="499">
        <v>0.3939393939393939</v>
      </c>
      <c r="I502" s="474">
        <v>3</v>
      </c>
      <c r="J502" s="475">
        <v>0.5</v>
      </c>
      <c r="K502" s="499">
        <v>0.5</v>
      </c>
    </row>
    <row r="503" spans="1:11" ht="11.25">
      <c r="A503" s="461"/>
      <c r="B503" s="446" t="s">
        <v>353</v>
      </c>
      <c r="C503" s="474">
        <v>102</v>
      </c>
      <c r="D503" s="475">
        <v>0.2802197802197802</v>
      </c>
      <c r="E503" s="499">
        <v>0.2809917355371901</v>
      </c>
      <c r="F503" s="474">
        <v>10</v>
      </c>
      <c r="G503" s="475">
        <v>0.29411764705882354</v>
      </c>
      <c r="H503" s="499">
        <v>0.30303030303030304</v>
      </c>
      <c r="I503" s="474">
        <v>0</v>
      </c>
      <c r="J503" s="475">
        <v>0</v>
      </c>
      <c r="K503" s="499">
        <v>0</v>
      </c>
    </row>
    <row r="504" spans="1:11" ht="11.25">
      <c r="A504" s="461"/>
      <c r="B504" s="446" t="s">
        <v>365</v>
      </c>
      <c r="C504" s="474">
        <v>36</v>
      </c>
      <c r="D504" s="475">
        <v>0.0989010989010989</v>
      </c>
      <c r="E504" s="499">
        <v>0.09917355371900827</v>
      </c>
      <c r="F504" s="474">
        <v>3</v>
      </c>
      <c r="G504" s="475">
        <v>0.08823529411764706</v>
      </c>
      <c r="H504" s="499">
        <v>0.09090909090909091</v>
      </c>
      <c r="I504" s="474">
        <v>1</v>
      </c>
      <c r="J504" s="475">
        <v>0.16666666666666666</v>
      </c>
      <c r="K504" s="499">
        <v>0.16666666666666666</v>
      </c>
    </row>
    <row r="505" spans="1:11" ht="11.25">
      <c r="A505" s="461"/>
      <c r="B505" s="446" t="s">
        <v>367</v>
      </c>
      <c r="C505" s="474">
        <v>7</v>
      </c>
      <c r="D505" s="475">
        <v>0.019230769230769232</v>
      </c>
      <c r="E505" s="499">
        <v>0.01928374655647383</v>
      </c>
      <c r="F505" s="474">
        <v>1</v>
      </c>
      <c r="G505" s="475">
        <v>0.029411764705882353</v>
      </c>
      <c r="H505" s="499">
        <v>0.030303030303030304</v>
      </c>
      <c r="I505" s="474">
        <v>0</v>
      </c>
      <c r="J505" s="475">
        <v>0</v>
      </c>
      <c r="K505" s="499">
        <v>0</v>
      </c>
    </row>
    <row r="506" spans="1:11" ht="11.25">
      <c r="A506" s="461"/>
      <c r="B506" s="446" t="s">
        <v>101</v>
      </c>
      <c r="C506" s="474">
        <v>1</v>
      </c>
      <c r="D506" s="475">
        <v>0.0027472527472527475</v>
      </c>
      <c r="E506" s="463" t="s">
        <v>102</v>
      </c>
      <c r="F506" s="474">
        <v>1</v>
      </c>
      <c r="G506" s="475">
        <v>0.029411764705882353</v>
      </c>
      <c r="H506" s="463" t="s">
        <v>102</v>
      </c>
      <c r="I506" s="474">
        <v>0</v>
      </c>
      <c r="J506" s="475">
        <v>0</v>
      </c>
      <c r="K506" s="463" t="s">
        <v>102</v>
      </c>
    </row>
    <row r="507" spans="1:11" ht="11.25">
      <c r="A507" s="524" t="s">
        <v>440</v>
      </c>
      <c r="B507" s="525"/>
      <c r="C507" s="525"/>
      <c r="D507" s="526"/>
      <c r="E507" s="526"/>
      <c r="F507" s="525"/>
      <c r="G507" s="526"/>
      <c r="H507" s="526"/>
      <c r="I507" s="525"/>
      <c r="J507" s="526"/>
      <c r="K507" s="527"/>
    </row>
    <row r="508" spans="1:11" ht="12.75">
      <c r="A508" s="437" t="s">
        <v>22</v>
      </c>
      <c r="B508" s="438"/>
      <c r="C508" s="439"/>
      <c r="D508" s="439"/>
      <c r="E508" s="439"/>
      <c r="F508" s="440"/>
      <c r="G508" s="440"/>
      <c r="H508" s="440"/>
      <c r="I508" s="440"/>
      <c r="J508" s="440"/>
      <c r="K508" s="441" t="s">
        <v>443</v>
      </c>
    </row>
    <row r="509" spans="1:11" ht="12.75">
      <c r="A509" s="443" t="s">
        <v>6</v>
      </c>
      <c r="B509" s="444"/>
      <c r="C509" s="445"/>
      <c r="D509" s="445"/>
      <c r="E509" s="445"/>
      <c r="F509" s="446"/>
      <c r="G509" s="446"/>
      <c r="H509" s="446"/>
      <c r="I509" s="446"/>
      <c r="J509" s="446"/>
      <c r="K509" s="447"/>
    </row>
    <row r="510" spans="1:11" ht="12.75">
      <c r="A510" s="112" t="s">
        <v>346</v>
      </c>
      <c r="B510" s="444"/>
      <c r="C510" s="445"/>
      <c r="D510" s="445"/>
      <c r="E510" s="445"/>
      <c r="F510" s="446"/>
      <c r="G510" s="446"/>
      <c r="H510" s="446"/>
      <c r="I510" s="446"/>
      <c r="J510" s="446"/>
      <c r="K510" s="447"/>
    </row>
    <row r="511" spans="1:15" ht="12.75">
      <c r="A511" s="448" t="s">
        <v>347</v>
      </c>
      <c r="B511" s="449"/>
      <c r="C511" s="449"/>
      <c r="D511" s="449"/>
      <c r="E511" s="449"/>
      <c r="F511" s="449"/>
      <c r="G511" s="449"/>
      <c r="H511" s="450"/>
      <c r="I511" s="450"/>
      <c r="J511" s="450"/>
      <c r="K511" s="451"/>
      <c r="L511" s="452"/>
      <c r="M511" s="453"/>
      <c r="N511" s="452"/>
      <c r="O511" s="452"/>
    </row>
    <row r="512" spans="1:11" ht="17.25" customHeight="1">
      <c r="A512" s="457"/>
      <c r="B512" s="455"/>
      <c r="C512" s="503" t="s">
        <v>34</v>
      </c>
      <c r="D512" s="504"/>
      <c r="E512" s="505"/>
      <c r="F512" s="503" t="s">
        <v>246</v>
      </c>
      <c r="G512" s="504"/>
      <c r="H512" s="505"/>
      <c r="I512" s="503" t="s">
        <v>247</v>
      </c>
      <c r="J512" s="504"/>
      <c r="K512" s="505"/>
    </row>
    <row r="513" spans="1:12" ht="11.25">
      <c r="A513" s="461"/>
      <c r="B513" s="447"/>
      <c r="C513" s="476"/>
      <c r="D513" s="509" t="s">
        <v>29</v>
      </c>
      <c r="E513" s="510" t="s">
        <v>29</v>
      </c>
      <c r="F513" s="476"/>
      <c r="G513" s="509" t="s">
        <v>29</v>
      </c>
      <c r="H513" s="510" t="s">
        <v>29</v>
      </c>
      <c r="I513" s="476"/>
      <c r="J513" s="509" t="s">
        <v>29</v>
      </c>
      <c r="K513" s="510" t="s">
        <v>29</v>
      </c>
      <c r="L513" s="520"/>
    </row>
    <row r="514" spans="1:12" ht="11.25" customHeight="1">
      <c r="A514" s="459"/>
      <c r="B514" s="460" t="s">
        <v>442</v>
      </c>
      <c r="C514" s="476"/>
      <c r="D514" s="509" t="s">
        <v>91</v>
      </c>
      <c r="E514" s="510" t="s">
        <v>92</v>
      </c>
      <c r="F514" s="476"/>
      <c r="G514" s="509" t="s">
        <v>91</v>
      </c>
      <c r="H514" s="510" t="s">
        <v>92</v>
      </c>
      <c r="I514" s="476"/>
      <c r="J514" s="509" t="s">
        <v>91</v>
      </c>
      <c r="K514" s="510" t="s">
        <v>92</v>
      </c>
      <c r="L514" s="520"/>
    </row>
    <row r="515" spans="1:12" ht="11.25">
      <c r="A515" s="464"/>
      <c r="B515" s="465"/>
      <c r="C515" s="511" t="s">
        <v>28</v>
      </c>
      <c r="D515" s="512" t="s">
        <v>93</v>
      </c>
      <c r="E515" s="513" t="s">
        <v>93</v>
      </c>
      <c r="F515" s="511" t="s">
        <v>28</v>
      </c>
      <c r="G515" s="512" t="s">
        <v>93</v>
      </c>
      <c r="H515" s="513" t="s">
        <v>93</v>
      </c>
      <c r="I515" s="511" t="s">
        <v>28</v>
      </c>
      <c r="J515" s="512" t="s">
        <v>93</v>
      </c>
      <c r="K515" s="513" t="s">
        <v>93</v>
      </c>
      <c r="L515" s="521"/>
    </row>
    <row r="516" spans="1:11" ht="11.25">
      <c r="A516" s="483" t="s">
        <v>382</v>
      </c>
      <c r="B516" s="446" t="s">
        <v>360</v>
      </c>
      <c r="C516" s="461"/>
      <c r="D516" s="444"/>
      <c r="E516" s="447"/>
      <c r="F516" s="461"/>
      <c r="G516" s="444"/>
      <c r="H516" s="447"/>
      <c r="I516" s="461"/>
      <c r="J516" s="444"/>
      <c r="K516" s="447"/>
    </row>
    <row r="517" spans="1:11" ht="11.25">
      <c r="A517" s="461"/>
      <c r="B517" s="446" t="s">
        <v>351</v>
      </c>
      <c r="C517" s="474">
        <v>37</v>
      </c>
      <c r="D517" s="475">
        <v>0.10164835164835165</v>
      </c>
      <c r="E517" s="499">
        <v>0.10192837465564739</v>
      </c>
      <c r="F517" s="474">
        <v>6</v>
      </c>
      <c r="G517" s="475">
        <v>0.17647058823529413</v>
      </c>
      <c r="H517" s="499">
        <v>0.18181818181818182</v>
      </c>
      <c r="I517" s="474">
        <v>2</v>
      </c>
      <c r="J517" s="475">
        <v>0.3333333333333333</v>
      </c>
      <c r="K517" s="499">
        <v>0.3333333333333333</v>
      </c>
    </row>
    <row r="518" spans="1:11" ht="11.25">
      <c r="A518" s="461"/>
      <c r="B518" s="446" t="s">
        <v>352</v>
      </c>
      <c r="C518" s="474">
        <v>177</v>
      </c>
      <c r="D518" s="475">
        <v>0.48626373626373626</v>
      </c>
      <c r="E518" s="499">
        <v>0.48760330578512395</v>
      </c>
      <c r="F518" s="474">
        <v>14</v>
      </c>
      <c r="G518" s="475">
        <v>0.4117647058823529</v>
      </c>
      <c r="H518" s="499">
        <v>0.42424242424242425</v>
      </c>
      <c r="I518" s="474">
        <v>3</v>
      </c>
      <c r="J518" s="475">
        <v>0.5</v>
      </c>
      <c r="K518" s="499">
        <v>0.5</v>
      </c>
    </row>
    <row r="519" spans="1:11" ht="11.25">
      <c r="A519" s="461"/>
      <c r="B519" s="446" t="s">
        <v>353</v>
      </c>
      <c r="C519" s="474">
        <v>110</v>
      </c>
      <c r="D519" s="475">
        <v>0.3021978021978022</v>
      </c>
      <c r="E519" s="499">
        <v>0.30303030303030304</v>
      </c>
      <c r="F519" s="474">
        <v>9</v>
      </c>
      <c r="G519" s="475">
        <v>0.2647058823529412</v>
      </c>
      <c r="H519" s="499">
        <v>0.2727272727272727</v>
      </c>
      <c r="I519" s="474">
        <v>0</v>
      </c>
      <c r="J519" s="475">
        <v>0</v>
      </c>
      <c r="K519" s="499">
        <v>0</v>
      </c>
    </row>
    <row r="520" spans="1:11" ht="11.25">
      <c r="A520" s="461"/>
      <c r="B520" s="446" t="s">
        <v>365</v>
      </c>
      <c r="C520" s="474">
        <v>33</v>
      </c>
      <c r="D520" s="475">
        <v>0.09065934065934066</v>
      </c>
      <c r="E520" s="499">
        <v>0.09090909090909091</v>
      </c>
      <c r="F520" s="474">
        <v>3</v>
      </c>
      <c r="G520" s="475">
        <v>0.08823529411764706</v>
      </c>
      <c r="H520" s="499">
        <v>0.09090909090909091</v>
      </c>
      <c r="I520" s="474">
        <v>1</v>
      </c>
      <c r="J520" s="475">
        <v>0.16666666666666666</v>
      </c>
      <c r="K520" s="499">
        <v>0.16666666666666666</v>
      </c>
    </row>
    <row r="521" spans="1:11" ht="11.25">
      <c r="A521" s="461"/>
      <c r="B521" s="446" t="s">
        <v>367</v>
      </c>
      <c r="C521" s="474">
        <v>6</v>
      </c>
      <c r="D521" s="475">
        <v>0.016483516483516484</v>
      </c>
      <c r="E521" s="499">
        <v>0.01652892561983471</v>
      </c>
      <c r="F521" s="474">
        <v>1</v>
      </c>
      <c r="G521" s="475">
        <v>0.029411764705882353</v>
      </c>
      <c r="H521" s="499">
        <v>0.030303030303030304</v>
      </c>
      <c r="I521" s="474">
        <v>0</v>
      </c>
      <c r="J521" s="475">
        <v>0</v>
      </c>
      <c r="K521" s="499">
        <v>0</v>
      </c>
    </row>
    <row r="522" spans="1:11" ht="11.25">
      <c r="A522" s="478"/>
      <c r="B522" s="479" t="s">
        <v>101</v>
      </c>
      <c r="C522" s="480">
        <v>1</v>
      </c>
      <c r="D522" s="481">
        <v>0.0027472527472527475</v>
      </c>
      <c r="E522" s="501" t="s">
        <v>102</v>
      </c>
      <c r="F522" s="480">
        <v>1</v>
      </c>
      <c r="G522" s="481">
        <v>0.029411764705882353</v>
      </c>
      <c r="H522" s="501" t="s">
        <v>102</v>
      </c>
      <c r="I522" s="480">
        <v>0</v>
      </c>
      <c r="J522" s="481">
        <v>0</v>
      </c>
      <c r="K522" s="501" t="s">
        <v>102</v>
      </c>
    </row>
    <row r="523" spans="1:11" ht="11.25">
      <c r="A523" s="483" t="s">
        <v>383</v>
      </c>
      <c r="B523" s="446" t="s">
        <v>361</v>
      </c>
      <c r="C523" s="461"/>
      <c r="D523" s="484"/>
      <c r="E523" s="518"/>
      <c r="F523" s="461"/>
      <c r="G523" s="484"/>
      <c r="H523" s="518"/>
      <c r="I523" s="461"/>
      <c r="J523" s="444"/>
      <c r="K523" s="447"/>
    </row>
    <row r="524" spans="1:11" ht="11.25">
      <c r="A524" s="461"/>
      <c r="B524" s="446" t="s">
        <v>351</v>
      </c>
      <c r="C524" s="474">
        <v>27</v>
      </c>
      <c r="D524" s="475">
        <v>0.07417582417582418</v>
      </c>
      <c r="E524" s="499">
        <v>0.0743801652892562</v>
      </c>
      <c r="F524" s="474">
        <v>5</v>
      </c>
      <c r="G524" s="475">
        <v>0.14705882352941177</v>
      </c>
      <c r="H524" s="499">
        <v>0.15151515151515152</v>
      </c>
      <c r="I524" s="474">
        <v>1</v>
      </c>
      <c r="J524" s="475">
        <v>0.16666666666666666</v>
      </c>
      <c r="K524" s="499">
        <v>0.16666666666666666</v>
      </c>
    </row>
    <row r="525" spans="1:11" ht="11.25">
      <c r="A525" s="461"/>
      <c r="B525" s="446" t="s">
        <v>352</v>
      </c>
      <c r="C525" s="474">
        <v>118</v>
      </c>
      <c r="D525" s="475">
        <v>0.3241758241758242</v>
      </c>
      <c r="E525" s="499">
        <v>0.325068870523416</v>
      </c>
      <c r="F525" s="474">
        <v>11</v>
      </c>
      <c r="G525" s="475">
        <v>0.3235294117647059</v>
      </c>
      <c r="H525" s="499">
        <v>0.3333333333333333</v>
      </c>
      <c r="I525" s="474">
        <v>4</v>
      </c>
      <c r="J525" s="475">
        <v>0.6666666666666666</v>
      </c>
      <c r="K525" s="499">
        <v>0.6666666666666666</v>
      </c>
    </row>
    <row r="526" spans="1:11" ht="11.25">
      <c r="A526" s="461"/>
      <c r="B526" s="446" t="s">
        <v>353</v>
      </c>
      <c r="C526" s="474">
        <v>128</v>
      </c>
      <c r="D526" s="475">
        <v>0.3516483516483517</v>
      </c>
      <c r="E526" s="499">
        <v>0.3526170798898072</v>
      </c>
      <c r="F526" s="474">
        <v>9</v>
      </c>
      <c r="G526" s="475">
        <v>0.2647058823529412</v>
      </c>
      <c r="H526" s="499">
        <v>0.2727272727272727</v>
      </c>
      <c r="I526" s="474">
        <v>1</v>
      </c>
      <c r="J526" s="475">
        <v>0.16666666666666666</v>
      </c>
      <c r="K526" s="499">
        <v>0.16666666666666666</v>
      </c>
    </row>
    <row r="527" spans="1:11" ht="11.25">
      <c r="A527" s="461"/>
      <c r="B527" s="446" t="s">
        <v>365</v>
      </c>
      <c r="C527" s="474">
        <v>70</v>
      </c>
      <c r="D527" s="475">
        <v>0.19230769230769232</v>
      </c>
      <c r="E527" s="499">
        <v>0.1928374655647383</v>
      </c>
      <c r="F527" s="474">
        <v>5</v>
      </c>
      <c r="G527" s="475">
        <v>0.14705882352941177</v>
      </c>
      <c r="H527" s="499">
        <v>0.15151515151515152</v>
      </c>
      <c r="I527" s="474">
        <v>0</v>
      </c>
      <c r="J527" s="475">
        <v>0</v>
      </c>
      <c r="K527" s="499">
        <v>0</v>
      </c>
    </row>
    <row r="528" spans="1:11" ht="11.25">
      <c r="A528" s="461"/>
      <c r="B528" s="446" t="s">
        <v>367</v>
      </c>
      <c r="C528" s="474">
        <v>20</v>
      </c>
      <c r="D528" s="475">
        <v>0.054945054945054944</v>
      </c>
      <c r="E528" s="499">
        <v>0.05509641873278237</v>
      </c>
      <c r="F528" s="474">
        <v>3</v>
      </c>
      <c r="G528" s="475">
        <v>0.08823529411764706</v>
      </c>
      <c r="H528" s="499">
        <v>0.09090909090909091</v>
      </c>
      <c r="I528" s="474">
        <v>0</v>
      </c>
      <c r="J528" s="475">
        <v>0</v>
      </c>
      <c r="K528" s="499">
        <v>0</v>
      </c>
    </row>
    <row r="529" spans="1:11" ht="11.25">
      <c r="A529" s="478"/>
      <c r="B529" s="479" t="s">
        <v>101</v>
      </c>
      <c r="C529" s="480">
        <v>1</v>
      </c>
      <c r="D529" s="481">
        <v>0.0027472527472527475</v>
      </c>
      <c r="E529" s="501" t="s">
        <v>102</v>
      </c>
      <c r="F529" s="480">
        <v>1</v>
      </c>
      <c r="G529" s="481">
        <v>0.029411764705882353</v>
      </c>
      <c r="H529" s="501" t="s">
        <v>102</v>
      </c>
      <c r="I529" s="480">
        <v>0</v>
      </c>
      <c r="J529" s="481">
        <v>0</v>
      </c>
      <c r="K529" s="501" t="s">
        <v>102</v>
      </c>
    </row>
    <row r="530" spans="1:11" ht="11.25">
      <c r="A530" s="483" t="s">
        <v>384</v>
      </c>
      <c r="B530" s="446" t="s">
        <v>362</v>
      </c>
      <c r="C530" s="461"/>
      <c r="D530" s="484"/>
      <c r="E530" s="518"/>
      <c r="F530" s="461"/>
      <c r="G530" s="484"/>
      <c r="H530" s="518"/>
      <c r="I530" s="461"/>
      <c r="J530" s="484"/>
      <c r="K530" s="518"/>
    </row>
    <row r="531" spans="1:11" ht="11.25">
      <c r="A531" s="461"/>
      <c r="B531" s="446" t="s">
        <v>351</v>
      </c>
      <c r="C531" s="474">
        <v>70</v>
      </c>
      <c r="D531" s="475">
        <v>0.19230769230769232</v>
      </c>
      <c r="E531" s="499">
        <v>0.1928374655647383</v>
      </c>
      <c r="F531" s="474">
        <v>5</v>
      </c>
      <c r="G531" s="475">
        <v>0.14705882352941177</v>
      </c>
      <c r="H531" s="499">
        <v>0.15151515151515152</v>
      </c>
      <c r="I531" s="474">
        <v>1</v>
      </c>
      <c r="J531" s="475">
        <v>0.16666666666666666</v>
      </c>
      <c r="K531" s="499">
        <v>0.16666666666666666</v>
      </c>
    </row>
    <row r="532" spans="1:11" ht="11.25">
      <c r="A532" s="461"/>
      <c r="B532" s="446" t="s">
        <v>352</v>
      </c>
      <c r="C532" s="474">
        <v>142</v>
      </c>
      <c r="D532" s="475">
        <v>0.3901098901098901</v>
      </c>
      <c r="E532" s="499">
        <v>0.39118457300275483</v>
      </c>
      <c r="F532" s="474">
        <v>13</v>
      </c>
      <c r="G532" s="475">
        <v>0.38235294117647056</v>
      </c>
      <c r="H532" s="499">
        <v>0.3939393939393939</v>
      </c>
      <c r="I532" s="474">
        <v>2</v>
      </c>
      <c r="J532" s="475">
        <v>0.3333333333333333</v>
      </c>
      <c r="K532" s="499">
        <v>0.3333333333333333</v>
      </c>
    </row>
    <row r="533" spans="1:11" ht="11.25">
      <c r="A533" s="461"/>
      <c r="B533" s="446" t="s">
        <v>353</v>
      </c>
      <c r="C533" s="474">
        <v>86</v>
      </c>
      <c r="D533" s="475">
        <v>0.23626373626373626</v>
      </c>
      <c r="E533" s="499">
        <v>0.2369146005509642</v>
      </c>
      <c r="F533" s="474">
        <v>10</v>
      </c>
      <c r="G533" s="475">
        <v>0.29411764705882354</v>
      </c>
      <c r="H533" s="499">
        <v>0.30303030303030304</v>
      </c>
      <c r="I533" s="474">
        <v>3</v>
      </c>
      <c r="J533" s="475">
        <v>0.5</v>
      </c>
      <c r="K533" s="499">
        <v>0.5</v>
      </c>
    </row>
    <row r="534" spans="1:11" ht="11.25">
      <c r="A534" s="461"/>
      <c r="B534" s="446" t="s">
        <v>365</v>
      </c>
      <c r="C534" s="474">
        <v>56</v>
      </c>
      <c r="D534" s="475">
        <v>0.15384615384615385</v>
      </c>
      <c r="E534" s="499">
        <v>0.15426997245179064</v>
      </c>
      <c r="F534" s="474">
        <v>2</v>
      </c>
      <c r="G534" s="475">
        <v>0.058823529411764705</v>
      </c>
      <c r="H534" s="499">
        <v>0.06060606060606061</v>
      </c>
      <c r="I534" s="474">
        <v>0</v>
      </c>
      <c r="J534" s="475">
        <v>0</v>
      </c>
      <c r="K534" s="499">
        <v>0</v>
      </c>
    </row>
    <row r="535" spans="1:11" ht="11.25">
      <c r="A535" s="461"/>
      <c r="B535" s="446" t="s">
        <v>367</v>
      </c>
      <c r="C535" s="474">
        <v>9</v>
      </c>
      <c r="D535" s="475">
        <v>0.024725274725274724</v>
      </c>
      <c r="E535" s="499">
        <v>0.024793388429752067</v>
      </c>
      <c r="F535" s="474">
        <v>3</v>
      </c>
      <c r="G535" s="475">
        <v>0.08823529411764706</v>
      </c>
      <c r="H535" s="499">
        <v>0.09090909090909091</v>
      </c>
      <c r="I535" s="474">
        <v>0</v>
      </c>
      <c r="J535" s="475">
        <v>0</v>
      </c>
      <c r="K535" s="499">
        <v>0</v>
      </c>
    </row>
    <row r="536" spans="1:11" ht="11.25">
      <c r="A536" s="478"/>
      <c r="B536" s="479" t="s">
        <v>101</v>
      </c>
      <c r="C536" s="480">
        <v>1</v>
      </c>
      <c r="D536" s="481">
        <v>0.0027472527472527475</v>
      </c>
      <c r="E536" s="501" t="s">
        <v>102</v>
      </c>
      <c r="F536" s="480">
        <v>1</v>
      </c>
      <c r="G536" s="481">
        <v>0.029411764705882353</v>
      </c>
      <c r="H536" s="501" t="s">
        <v>102</v>
      </c>
      <c r="I536" s="480">
        <v>0</v>
      </c>
      <c r="J536" s="481">
        <v>0</v>
      </c>
      <c r="K536" s="501" t="s">
        <v>102</v>
      </c>
    </row>
    <row r="537" spans="1:11" ht="11.25">
      <c r="A537" s="483" t="s">
        <v>385</v>
      </c>
      <c r="B537" s="446" t="s">
        <v>363</v>
      </c>
      <c r="C537" s="461"/>
      <c r="D537" s="484"/>
      <c r="E537" s="518"/>
      <c r="F537" s="461"/>
      <c r="G537" s="484"/>
      <c r="H537" s="518"/>
      <c r="I537" s="461"/>
      <c r="J537" s="484"/>
      <c r="K537" s="518"/>
    </row>
    <row r="538" spans="1:11" ht="11.25">
      <c r="A538" s="461"/>
      <c r="B538" s="446" t="s">
        <v>351</v>
      </c>
      <c r="C538" s="474">
        <v>57</v>
      </c>
      <c r="D538" s="475">
        <v>0.1565934065934066</v>
      </c>
      <c r="E538" s="499">
        <v>0.15702479338842976</v>
      </c>
      <c r="F538" s="474">
        <v>7</v>
      </c>
      <c r="G538" s="475">
        <v>0.20588235294117646</v>
      </c>
      <c r="H538" s="499">
        <v>0.21212121212121213</v>
      </c>
      <c r="I538" s="474">
        <v>1</v>
      </c>
      <c r="J538" s="475">
        <v>0.16666666666666666</v>
      </c>
      <c r="K538" s="499">
        <v>0.16666666666666666</v>
      </c>
    </row>
    <row r="539" spans="1:11" ht="11.25">
      <c r="A539" s="461"/>
      <c r="B539" s="446" t="s">
        <v>352</v>
      </c>
      <c r="C539" s="474">
        <v>151</v>
      </c>
      <c r="D539" s="475">
        <v>0.41483516483516486</v>
      </c>
      <c r="E539" s="499">
        <v>0.41597796143250687</v>
      </c>
      <c r="F539" s="474">
        <v>15</v>
      </c>
      <c r="G539" s="475">
        <v>0.4411764705882353</v>
      </c>
      <c r="H539" s="499">
        <v>0.45454545454545453</v>
      </c>
      <c r="I539" s="474">
        <v>2</v>
      </c>
      <c r="J539" s="475">
        <v>0.3333333333333333</v>
      </c>
      <c r="K539" s="499">
        <v>0.3333333333333333</v>
      </c>
    </row>
    <row r="540" spans="1:11" ht="11.25">
      <c r="A540" s="461"/>
      <c r="B540" s="446" t="s">
        <v>353</v>
      </c>
      <c r="C540" s="474">
        <v>96</v>
      </c>
      <c r="D540" s="475">
        <v>0.26373626373626374</v>
      </c>
      <c r="E540" s="499">
        <v>0.2644628099173554</v>
      </c>
      <c r="F540" s="474">
        <v>7</v>
      </c>
      <c r="G540" s="475">
        <v>0.20588235294117646</v>
      </c>
      <c r="H540" s="499">
        <v>0.21212121212121213</v>
      </c>
      <c r="I540" s="474">
        <v>3</v>
      </c>
      <c r="J540" s="475">
        <v>0.5</v>
      </c>
      <c r="K540" s="499">
        <v>0.5</v>
      </c>
    </row>
    <row r="541" spans="1:11" ht="11.25">
      <c r="A541" s="461"/>
      <c r="B541" s="446" t="s">
        <v>365</v>
      </c>
      <c r="C541" s="474">
        <v>49</v>
      </c>
      <c r="D541" s="475">
        <v>0.1346153846153846</v>
      </c>
      <c r="E541" s="499">
        <v>0.1349862258953168</v>
      </c>
      <c r="F541" s="474">
        <v>3</v>
      </c>
      <c r="G541" s="475">
        <v>0.08823529411764706</v>
      </c>
      <c r="H541" s="499">
        <v>0.09090909090909091</v>
      </c>
      <c r="I541" s="474">
        <v>0</v>
      </c>
      <c r="J541" s="475">
        <v>0</v>
      </c>
      <c r="K541" s="499">
        <v>0</v>
      </c>
    </row>
    <row r="542" spans="1:11" ht="11.25">
      <c r="A542" s="461"/>
      <c r="B542" s="446" t="s">
        <v>367</v>
      </c>
      <c r="C542" s="474">
        <v>10</v>
      </c>
      <c r="D542" s="475">
        <v>0.027472527472527472</v>
      </c>
      <c r="E542" s="499">
        <v>0.027548209366391185</v>
      </c>
      <c r="F542" s="474">
        <v>1</v>
      </c>
      <c r="G542" s="475">
        <v>0.029411764705882353</v>
      </c>
      <c r="H542" s="499">
        <v>0.030303030303030304</v>
      </c>
      <c r="I542" s="474">
        <v>0</v>
      </c>
      <c r="J542" s="475">
        <v>0</v>
      </c>
      <c r="K542" s="499">
        <v>0</v>
      </c>
    </row>
    <row r="543" spans="1:11" ht="11.25">
      <c r="A543" s="478"/>
      <c r="B543" s="479" t="s">
        <v>101</v>
      </c>
      <c r="C543" s="480">
        <v>1</v>
      </c>
      <c r="D543" s="481">
        <v>0.0027472527472527475</v>
      </c>
      <c r="E543" s="501" t="s">
        <v>102</v>
      </c>
      <c r="F543" s="480">
        <v>1</v>
      </c>
      <c r="G543" s="481">
        <v>0.029411764705882353</v>
      </c>
      <c r="H543" s="501" t="s">
        <v>102</v>
      </c>
      <c r="I543" s="480">
        <v>0</v>
      </c>
      <c r="J543" s="481">
        <v>0</v>
      </c>
      <c r="K543" s="501" t="s">
        <v>102</v>
      </c>
    </row>
    <row r="544" spans="1:11" ht="11.25">
      <c r="A544" s="483" t="s">
        <v>387</v>
      </c>
      <c r="B544" s="446" t="s">
        <v>436</v>
      </c>
      <c r="C544" s="461"/>
      <c r="D544" s="484"/>
      <c r="E544" s="518"/>
      <c r="F544" s="461"/>
      <c r="G544" s="484"/>
      <c r="H544" s="518"/>
      <c r="I544" s="461"/>
      <c r="J544" s="444"/>
      <c r="K544" s="447"/>
    </row>
    <row r="545" spans="1:11" ht="11.25">
      <c r="A545" s="461"/>
      <c r="B545" s="446" t="s">
        <v>351</v>
      </c>
      <c r="C545" s="474">
        <v>40</v>
      </c>
      <c r="D545" s="475">
        <v>0.10989010989010989</v>
      </c>
      <c r="E545" s="499">
        <v>0.11019283746556474</v>
      </c>
      <c r="F545" s="474">
        <v>3</v>
      </c>
      <c r="G545" s="475">
        <v>0.08823529411764706</v>
      </c>
      <c r="H545" s="499">
        <v>0.09090909090909091</v>
      </c>
      <c r="I545" s="474">
        <v>2</v>
      </c>
      <c r="J545" s="475">
        <v>0.3333333333333333</v>
      </c>
      <c r="K545" s="499">
        <v>0.3333333333333333</v>
      </c>
    </row>
    <row r="546" spans="1:11" ht="11.25">
      <c r="A546" s="461"/>
      <c r="B546" s="446" t="s">
        <v>352</v>
      </c>
      <c r="C546" s="474">
        <v>125</v>
      </c>
      <c r="D546" s="475">
        <v>0.3434065934065934</v>
      </c>
      <c r="E546" s="499">
        <v>0.3443526170798898</v>
      </c>
      <c r="F546" s="474">
        <v>14</v>
      </c>
      <c r="G546" s="475">
        <v>0.4117647058823529</v>
      </c>
      <c r="H546" s="499">
        <v>0.42424242424242425</v>
      </c>
      <c r="I546" s="474">
        <v>2</v>
      </c>
      <c r="J546" s="475">
        <v>0.3333333333333333</v>
      </c>
      <c r="K546" s="499">
        <v>0.3333333333333333</v>
      </c>
    </row>
    <row r="547" spans="1:11" ht="11.25">
      <c r="A547" s="461"/>
      <c r="B547" s="446" t="s">
        <v>353</v>
      </c>
      <c r="C547" s="474">
        <v>127</v>
      </c>
      <c r="D547" s="475">
        <v>0.3489010989010989</v>
      </c>
      <c r="E547" s="499">
        <v>0.349862258953168</v>
      </c>
      <c r="F547" s="474">
        <v>9</v>
      </c>
      <c r="G547" s="475">
        <v>0.2647058823529412</v>
      </c>
      <c r="H547" s="499">
        <v>0.2727272727272727</v>
      </c>
      <c r="I547" s="474">
        <v>2</v>
      </c>
      <c r="J547" s="475">
        <v>0.3333333333333333</v>
      </c>
      <c r="K547" s="499">
        <v>0.3333333333333333</v>
      </c>
    </row>
    <row r="548" spans="1:11" ht="11.25">
      <c r="A548" s="461"/>
      <c r="B548" s="446" t="s">
        <v>365</v>
      </c>
      <c r="C548" s="474">
        <v>53</v>
      </c>
      <c r="D548" s="475">
        <v>0.14560439560439561</v>
      </c>
      <c r="E548" s="499">
        <v>0.14600550964187328</v>
      </c>
      <c r="F548" s="474">
        <v>5</v>
      </c>
      <c r="G548" s="475">
        <v>0.14705882352941177</v>
      </c>
      <c r="H548" s="499">
        <v>0.15151515151515152</v>
      </c>
      <c r="I548" s="474">
        <v>0</v>
      </c>
      <c r="J548" s="475">
        <v>0</v>
      </c>
      <c r="K548" s="499">
        <v>0</v>
      </c>
    </row>
    <row r="549" spans="1:11" ht="11.25">
      <c r="A549" s="461"/>
      <c r="B549" s="446" t="s">
        <v>367</v>
      </c>
      <c r="C549" s="474">
        <v>18</v>
      </c>
      <c r="D549" s="475">
        <v>0.04945054945054945</v>
      </c>
      <c r="E549" s="499">
        <v>0.049586776859504134</v>
      </c>
      <c r="F549" s="474">
        <v>2</v>
      </c>
      <c r="G549" s="475">
        <v>0.058823529411764705</v>
      </c>
      <c r="H549" s="499">
        <v>0.06060606060606061</v>
      </c>
      <c r="I549" s="474">
        <v>0</v>
      </c>
      <c r="J549" s="475">
        <v>0</v>
      </c>
      <c r="K549" s="499">
        <v>0</v>
      </c>
    </row>
    <row r="550" spans="1:11" ht="11.25">
      <c r="A550" s="464"/>
      <c r="B550" s="450" t="s">
        <v>101</v>
      </c>
      <c r="C550" s="480">
        <v>1</v>
      </c>
      <c r="D550" s="481">
        <v>0.0027472527472527475</v>
      </c>
      <c r="E550" s="501" t="s">
        <v>102</v>
      </c>
      <c r="F550" s="480">
        <v>1</v>
      </c>
      <c r="G550" s="481">
        <v>0.029411764705882353</v>
      </c>
      <c r="H550" s="501" t="s">
        <v>102</v>
      </c>
      <c r="I550" s="480">
        <v>0</v>
      </c>
      <c r="J550" s="481">
        <v>0</v>
      </c>
      <c r="K550" s="501" t="s">
        <v>102</v>
      </c>
    </row>
    <row r="551" spans="1:11" ht="11.25">
      <c r="A551" s="524" t="s">
        <v>440</v>
      </c>
      <c r="B551" s="525"/>
      <c r="C551" s="525"/>
      <c r="D551" s="526"/>
      <c r="E551" s="526"/>
      <c r="F551" s="525"/>
      <c r="G551" s="526"/>
      <c r="H551" s="526"/>
      <c r="I551" s="525"/>
      <c r="J551" s="526"/>
      <c r="K551" s="527"/>
    </row>
    <row r="552" spans="1:11" ht="12.75">
      <c r="A552" s="437" t="s">
        <v>22</v>
      </c>
      <c r="B552" s="438"/>
      <c r="C552" s="439"/>
      <c r="D552" s="439"/>
      <c r="E552" s="439"/>
      <c r="F552" s="440"/>
      <c r="G552" s="440"/>
      <c r="H552" s="440"/>
      <c r="I552" s="440"/>
      <c r="J552" s="440"/>
      <c r="K552" s="441" t="s">
        <v>444</v>
      </c>
    </row>
    <row r="553" spans="1:11" ht="12.75">
      <c r="A553" s="443" t="s">
        <v>6</v>
      </c>
      <c r="B553" s="444"/>
      <c r="C553" s="445"/>
      <c r="D553" s="445"/>
      <c r="E553" s="445"/>
      <c r="F553" s="446"/>
      <c r="G553" s="446"/>
      <c r="H553" s="446"/>
      <c r="I553" s="446"/>
      <c r="J553" s="446"/>
      <c r="K553" s="447"/>
    </row>
    <row r="554" spans="1:11" ht="12.75">
      <c r="A554" s="112" t="s">
        <v>346</v>
      </c>
      <c r="B554" s="444"/>
      <c r="C554" s="445"/>
      <c r="D554" s="445"/>
      <c r="E554" s="445"/>
      <c r="F554" s="446"/>
      <c r="G554" s="446"/>
      <c r="H554" s="446"/>
      <c r="I554" s="446"/>
      <c r="J554" s="446"/>
      <c r="K554" s="447"/>
    </row>
    <row r="555" spans="1:15" ht="12.75">
      <c r="A555" s="448" t="s">
        <v>347</v>
      </c>
      <c r="B555" s="449"/>
      <c r="C555" s="449"/>
      <c r="D555" s="449"/>
      <c r="E555" s="449"/>
      <c r="F555" s="449"/>
      <c r="G555" s="449"/>
      <c r="H555" s="450"/>
      <c r="I555" s="450"/>
      <c r="J555" s="450"/>
      <c r="K555" s="451"/>
      <c r="L555" s="452"/>
      <c r="M555" s="453"/>
      <c r="N555" s="452"/>
      <c r="O555" s="452"/>
    </row>
    <row r="556" spans="1:11" ht="17.25" customHeight="1">
      <c r="A556" s="457"/>
      <c r="B556" s="455"/>
      <c r="C556" s="503" t="s">
        <v>34</v>
      </c>
      <c r="D556" s="504"/>
      <c r="E556" s="505"/>
      <c r="F556" s="503" t="s">
        <v>246</v>
      </c>
      <c r="G556" s="504"/>
      <c r="H556" s="505"/>
      <c r="I556" s="503" t="s">
        <v>247</v>
      </c>
      <c r="J556" s="504"/>
      <c r="K556" s="505"/>
    </row>
    <row r="557" spans="1:12" ht="11.25">
      <c r="A557" s="461"/>
      <c r="B557" s="447"/>
      <c r="C557" s="476"/>
      <c r="D557" s="509" t="s">
        <v>29</v>
      </c>
      <c r="E557" s="510" t="s">
        <v>29</v>
      </c>
      <c r="F557" s="476"/>
      <c r="G557" s="509" t="s">
        <v>29</v>
      </c>
      <c r="H557" s="510" t="s">
        <v>29</v>
      </c>
      <c r="I557" s="476"/>
      <c r="J557" s="509" t="s">
        <v>29</v>
      </c>
      <c r="K557" s="510" t="s">
        <v>29</v>
      </c>
      <c r="L557" s="520"/>
    </row>
    <row r="558" spans="1:12" ht="11.25" customHeight="1">
      <c r="A558" s="459"/>
      <c r="B558" s="460" t="s">
        <v>442</v>
      </c>
      <c r="C558" s="476"/>
      <c r="D558" s="509" t="s">
        <v>91</v>
      </c>
      <c r="E558" s="510" t="s">
        <v>92</v>
      </c>
      <c r="F558" s="476"/>
      <c r="G558" s="509" t="s">
        <v>91</v>
      </c>
      <c r="H558" s="510" t="s">
        <v>92</v>
      </c>
      <c r="I558" s="476"/>
      <c r="J558" s="509" t="s">
        <v>91</v>
      </c>
      <c r="K558" s="510" t="s">
        <v>92</v>
      </c>
      <c r="L558" s="520"/>
    </row>
    <row r="559" spans="1:12" ht="11.25">
      <c r="A559" s="464"/>
      <c r="B559" s="465"/>
      <c r="C559" s="511" t="s">
        <v>28</v>
      </c>
      <c r="D559" s="512" t="s">
        <v>93</v>
      </c>
      <c r="E559" s="513" t="s">
        <v>93</v>
      </c>
      <c r="F559" s="511" t="s">
        <v>28</v>
      </c>
      <c r="G559" s="512" t="s">
        <v>93</v>
      </c>
      <c r="H559" s="513" t="s">
        <v>93</v>
      </c>
      <c r="I559" s="511" t="s">
        <v>28</v>
      </c>
      <c r="J559" s="512" t="s">
        <v>93</v>
      </c>
      <c r="K559" s="513" t="s">
        <v>93</v>
      </c>
      <c r="L559" s="521"/>
    </row>
    <row r="560" spans="1:11" ht="11.25">
      <c r="A560" s="490" t="s">
        <v>388</v>
      </c>
      <c r="B560" s="491" t="s">
        <v>389</v>
      </c>
      <c r="C560" s="454"/>
      <c r="D560" s="492"/>
      <c r="E560" s="458"/>
      <c r="F560" s="454"/>
      <c r="G560" s="492"/>
      <c r="H560" s="458"/>
      <c r="I560" s="454"/>
      <c r="J560" s="492"/>
      <c r="K560" s="458"/>
    </row>
    <row r="561" spans="1:11" ht="11.25">
      <c r="A561" s="461"/>
      <c r="B561" s="493" t="s">
        <v>390</v>
      </c>
      <c r="C561" s="474">
        <v>51</v>
      </c>
      <c r="D561" s="475">
        <v>0.1401098901098901</v>
      </c>
      <c r="E561" s="499">
        <v>0.1401098901098901</v>
      </c>
      <c r="F561" s="474">
        <v>6</v>
      </c>
      <c r="G561" s="475">
        <v>0.17647058823529413</v>
      </c>
      <c r="H561" s="499">
        <v>0.18181818181818182</v>
      </c>
      <c r="I561" s="474">
        <v>1</v>
      </c>
      <c r="J561" s="475">
        <v>0.16666666666666666</v>
      </c>
      <c r="K561" s="499">
        <v>0.16666666666666666</v>
      </c>
    </row>
    <row r="562" spans="1:11" ht="11.25">
      <c r="A562" s="461"/>
      <c r="B562" s="493" t="s">
        <v>391</v>
      </c>
      <c r="C562" s="474">
        <v>185</v>
      </c>
      <c r="D562" s="475">
        <v>0.5082417582417582</v>
      </c>
      <c r="E562" s="499">
        <v>0.5082417582417582</v>
      </c>
      <c r="F562" s="474">
        <v>16</v>
      </c>
      <c r="G562" s="475">
        <v>0.47058823529411764</v>
      </c>
      <c r="H562" s="499">
        <v>0.48484848484848486</v>
      </c>
      <c r="I562" s="474">
        <v>4</v>
      </c>
      <c r="J562" s="475">
        <v>0.6666666666666666</v>
      </c>
      <c r="K562" s="499">
        <v>0.6666666666666666</v>
      </c>
    </row>
    <row r="563" spans="1:11" ht="11.25">
      <c r="A563" s="461"/>
      <c r="B563" s="493" t="s">
        <v>392</v>
      </c>
      <c r="C563" s="474">
        <v>99</v>
      </c>
      <c r="D563" s="475">
        <v>0.27197802197802196</v>
      </c>
      <c r="E563" s="499">
        <v>0.27197802197802196</v>
      </c>
      <c r="F563" s="474">
        <v>7</v>
      </c>
      <c r="G563" s="475">
        <v>0.20588235294117646</v>
      </c>
      <c r="H563" s="499">
        <v>0.21212121212121213</v>
      </c>
      <c r="I563" s="474">
        <v>0</v>
      </c>
      <c r="J563" s="475">
        <v>0</v>
      </c>
      <c r="K563" s="499">
        <v>0</v>
      </c>
    </row>
    <row r="564" spans="1:11" ht="11.25">
      <c r="A564" s="461"/>
      <c r="B564" s="493" t="s">
        <v>393</v>
      </c>
      <c r="C564" s="474">
        <v>25</v>
      </c>
      <c r="D564" s="475">
        <v>0.06868131868131869</v>
      </c>
      <c r="E564" s="499">
        <v>0.06868131868131869</v>
      </c>
      <c r="F564" s="474">
        <v>4</v>
      </c>
      <c r="G564" s="475">
        <v>0.11764705882352941</v>
      </c>
      <c r="H564" s="499">
        <v>0.12121212121212122</v>
      </c>
      <c r="I564" s="474">
        <v>1</v>
      </c>
      <c r="J564" s="475">
        <v>0.16666666666666666</v>
      </c>
      <c r="K564" s="499">
        <v>0.16666666666666666</v>
      </c>
    </row>
    <row r="565" spans="1:11" ht="11.25">
      <c r="A565" s="461"/>
      <c r="B565" s="493" t="s">
        <v>394</v>
      </c>
      <c r="C565" s="474">
        <v>4</v>
      </c>
      <c r="D565" s="475">
        <v>0.01098901098901099</v>
      </c>
      <c r="E565" s="499">
        <v>0.01098901098901099</v>
      </c>
      <c r="F565" s="474">
        <v>0</v>
      </c>
      <c r="G565" s="475">
        <v>0</v>
      </c>
      <c r="H565" s="499">
        <v>0</v>
      </c>
      <c r="I565" s="474">
        <v>0</v>
      </c>
      <c r="J565" s="475">
        <v>0</v>
      </c>
      <c r="K565" s="499">
        <v>0</v>
      </c>
    </row>
    <row r="566" spans="1:11" ht="11.25">
      <c r="A566" s="464"/>
      <c r="B566" s="451" t="s">
        <v>101</v>
      </c>
      <c r="C566" s="487">
        <v>0</v>
      </c>
      <c r="D566" s="488">
        <v>0</v>
      </c>
      <c r="E566" s="489" t="s">
        <v>102</v>
      </c>
      <c r="F566" s="487">
        <v>1</v>
      </c>
      <c r="G566" s="488">
        <v>0.029411764705882353</v>
      </c>
      <c r="H566" s="489" t="s">
        <v>102</v>
      </c>
      <c r="I566" s="487">
        <v>0</v>
      </c>
      <c r="J566" s="488">
        <v>0</v>
      </c>
      <c r="K566" s="489" t="s">
        <v>102</v>
      </c>
    </row>
    <row r="567" spans="1:11" ht="11.25">
      <c r="A567" s="494" t="s">
        <v>395</v>
      </c>
      <c r="B567" s="495" t="s">
        <v>396</v>
      </c>
      <c r="C567" s="454"/>
      <c r="D567" s="492"/>
      <c r="E567" s="498"/>
      <c r="F567" s="457"/>
      <c r="G567" s="528"/>
      <c r="H567" s="519"/>
      <c r="I567" s="457"/>
      <c r="J567" s="438"/>
      <c r="K567" s="455"/>
    </row>
    <row r="568" spans="1:11" ht="11.25">
      <c r="A568" s="476" t="s">
        <v>349</v>
      </c>
      <c r="B568" s="493" t="s">
        <v>397</v>
      </c>
      <c r="C568" s="474"/>
      <c r="D568" s="475"/>
      <c r="E568" s="463"/>
      <c r="F568" s="461"/>
      <c r="G568" s="444"/>
      <c r="H568" s="447"/>
      <c r="I568" s="461"/>
      <c r="J568" s="444"/>
      <c r="K568" s="447"/>
    </row>
    <row r="569" spans="1:11" ht="11.25">
      <c r="A569" s="461"/>
      <c r="B569" s="493" t="s">
        <v>398</v>
      </c>
      <c r="C569" s="474">
        <v>201</v>
      </c>
      <c r="D569" s="475">
        <v>0.5521978021978022</v>
      </c>
      <c r="E569" s="499">
        <v>0.5521978021978022</v>
      </c>
      <c r="F569" s="474">
        <v>22</v>
      </c>
      <c r="G569" s="475">
        <v>0.6470588235294118</v>
      </c>
      <c r="H569" s="499">
        <v>0.6470588235294118</v>
      </c>
      <c r="I569" s="474">
        <v>5</v>
      </c>
      <c r="J569" s="475">
        <v>0.8333333333333334</v>
      </c>
      <c r="K569" s="499">
        <v>0.8333333333333334</v>
      </c>
    </row>
    <row r="570" spans="1:11" ht="11.25">
      <c r="A570" s="461"/>
      <c r="B570" s="493" t="s">
        <v>401</v>
      </c>
      <c r="C570" s="474">
        <v>96</v>
      </c>
      <c r="D570" s="475">
        <v>0.26373626373626374</v>
      </c>
      <c r="E570" s="499">
        <v>0.26373626373626374</v>
      </c>
      <c r="F570" s="474">
        <v>7</v>
      </c>
      <c r="G570" s="475">
        <v>0.20588235294117646</v>
      </c>
      <c r="H570" s="499">
        <v>0.20588235294117646</v>
      </c>
      <c r="I570" s="474">
        <v>0</v>
      </c>
      <c r="J570" s="475">
        <v>0</v>
      </c>
      <c r="K570" s="499">
        <v>0</v>
      </c>
    </row>
    <row r="571" spans="1:11" ht="11.25">
      <c r="A571" s="461"/>
      <c r="B571" s="493" t="s">
        <v>402</v>
      </c>
      <c r="C571" s="474">
        <v>46</v>
      </c>
      <c r="D571" s="475">
        <v>0.12637362637362637</v>
      </c>
      <c r="E571" s="499">
        <v>0.12637362637362637</v>
      </c>
      <c r="F571" s="474">
        <v>3</v>
      </c>
      <c r="G571" s="475">
        <v>0.08823529411764706</v>
      </c>
      <c r="H571" s="499">
        <v>0.08823529411764706</v>
      </c>
      <c r="I571" s="474">
        <v>1</v>
      </c>
      <c r="J571" s="475">
        <v>0.16666666666666666</v>
      </c>
      <c r="K571" s="499">
        <v>0.16666666666666666</v>
      </c>
    </row>
    <row r="572" spans="1:11" ht="11.25">
      <c r="A572" s="461"/>
      <c r="B572" s="446" t="s">
        <v>403</v>
      </c>
      <c r="C572" s="474">
        <v>21</v>
      </c>
      <c r="D572" s="475">
        <v>0.057692307692307696</v>
      </c>
      <c r="E572" s="499">
        <v>0.057692307692307696</v>
      </c>
      <c r="F572" s="474">
        <v>2</v>
      </c>
      <c r="G572" s="475">
        <v>0.058823529411764705</v>
      </c>
      <c r="H572" s="499">
        <v>0.058823529411764705</v>
      </c>
      <c r="I572" s="474">
        <v>0</v>
      </c>
      <c r="J572" s="475">
        <v>0</v>
      </c>
      <c r="K572" s="499">
        <v>0</v>
      </c>
    </row>
    <row r="573" spans="1:11" ht="11.25">
      <c r="A573" s="478"/>
      <c r="B573" s="479" t="s">
        <v>101</v>
      </c>
      <c r="C573" s="480">
        <v>0</v>
      </c>
      <c r="D573" s="481">
        <v>0</v>
      </c>
      <c r="E573" s="501" t="s">
        <v>102</v>
      </c>
      <c r="F573" s="480">
        <v>0</v>
      </c>
      <c r="G573" s="481">
        <v>0</v>
      </c>
      <c r="H573" s="501" t="s">
        <v>102</v>
      </c>
      <c r="I573" s="480">
        <v>0</v>
      </c>
      <c r="J573" s="481">
        <v>0</v>
      </c>
      <c r="K573" s="501" t="s">
        <v>102</v>
      </c>
    </row>
    <row r="574" spans="1:11" ht="11.25">
      <c r="A574" s="476" t="s">
        <v>370</v>
      </c>
      <c r="B574" s="493" t="s">
        <v>399</v>
      </c>
      <c r="C574" s="474"/>
      <c r="D574" s="475"/>
      <c r="E574" s="502"/>
      <c r="F574" s="461"/>
      <c r="G574" s="484"/>
      <c r="H574" s="518"/>
      <c r="I574" s="461"/>
      <c r="J574" s="444"/>
      <c r="K574" s="447"/>
    </row>
    <row r="575" spans="1:11" ht="11.25">
      <c r="A575" s="461"/>
      <c r="B575" s="493" t="s">
        <v>398</v>
      </c>
      <c r="C575" s="474">
        <v>87</v>
      </c>
      <c r="D575" s="475">
        <v>0.23901098901098902</v>
      </c>
      <c r="E575" s="499">
        <v>0.2396694214876033</v>
      </c>
      <c r="F575" s="461">
        <v>13</v>
      </c>
      <c r="G575" s="475">
        <v>0.38235294117647056</v>
      </c>
      <c r="H575" s="499">
        <v>0.3939393939393939</v>
      </c>
      <c r="I575" s="461">
        <v>3</v>
      </c>
      <c r="J575" s="475">
        <v>0.5</v>
      </c>
      <c r="K575" s="499">
        <v>0.5</v>
      </c>
    </row>
    <row r="576" spans="1:11" ht="11.25">
      <c r="A576" s="461"/>
      <c r="B576" s="493" t="s">
        <v>401</v>
      </c>
      <c r="C576" s="474">
        <v>124</v>
      </c>
      <c r="D576" s="475">
        <v>0.34065934065934067</v>
      </c>
      <c r="E576" s="499">
        <v>0.3415977961432507</v>
      </c>
      <c r="F576" s="474">
        <v>13</v>
      </c>
      <c r="G576" s="475">
        <v>0.38235294117647056</v>
      </c>
      <c r="H576" s="499">
        <v>0.3939393939393939</v>
      </c>
      <c r="I576" s="474">
        <v>1</v>
      </c>
      <c r="J576" s="475">
        <v>0.16666666666666666</v>
      </c>
      <c r="K576" s="499">
        <v>0.16666666666666666</v>
      </c>
    </row>
    <row r="577" spans="1:11" ht="11.25">
      <c r="A577" s="461"/>
      <c r="B577" s="493" t="s">
        <v>402</v>
      </c>
      <c r="C577" s="474">
        <v>97</v>
      </c>
      <c r="D577" s="475">
        <v>0.2664835164835165</v>
      </c>
      <c r="E577" s="499">
        <v>0.26721763085399447</v>
      </c>
      <c r="F577" s="474">
        <v>5</v>
      </c>
      <c r="G577" s="475">
        <v>0.14705882352941177</v>
      </c>
      <c r="H577" s="499">
        <v>0.15151515151515152</v>
      </c>
      <c r="I577" s="474">
        <v>1</v>
      </c>
      <c r="J577" s="475">
        <v>0.16666666666666666</v>
      </c>
      <c r="K577" s="499">
        <v>0.16666666666666666</v>
      </c>
    </row>
    <row r="578" spans="1:11" ht="11.25">
      <c r="A578" s="461"/>
      <c r="B578" s="446" t="s">
        <v>403</v>
      </c>
      <c r="C578" s="474">
        <v>55</v>
      </c>
      <c r="D578" s="475">
        <v>0.1510989010989011</v>
      </c>
      <c r="E578" s="499">
        <v>0.15151515151515152</v>
      </c>
      <c r="F578" s="474">
        <v>2</v>
      </c>
      <c r="G578" s="475">
        <v>0.058823529411764705</v>
      </c>
      <c r="H578" s="499">
        <v>0.06060606060606061</v>
      </c>
      <c r="I578" s="474">
        <v>1</v>
      </c>
      <c r="J578" s="475">
        <v>0.16666666666666666</v>
      </c>
      <c r="K578" s="499">
        <v>0.16666666666666666</v>
      </c>
    </row>
    <row r="579" spans="1:11" ht="11.25">
      <c r="A579" s="478"/>
      <c r="B579" s="479" t="s">
        <v>101</v>
      </c>
      <c r="C579" s="480">
        <v>1</v>
      </c>
      <c r="D579" s="481">
        <v>0.0027472527472527475</v>
      </c>
      <c r="E579" s="501" t="s">
        <v>102</v>
      </c>
      <c r="F579" s="480">
        <v>1</v>
      </c>
      <c r="G579" s="481">
        <v>0.029411764705882353</v>
      </c>
      <c r="H579" s="501" t="s">
        <v>102</v>
      </c>
      <c r="I579" s="480">
        <v>0</v>
      </c>
      <c r="J579" s="481">
        <v>0</v>
      </c>
      <c r="K579" s="501" t="s">
        <v>102</v>
      </c>
    </row>
    <row r="580" spans="1:11" ht="11.25">
      <c r="A580" s="476" t="s">
        <v>373</v>
      </c>
      <c r="B580" s="493" t="s">
        <v>400</v>
      </c>
      <c r="C580" s="474"/>
      <c r="D580" s="475"/>
      <c r="E580" s="502"/>
      <c r="F580" s="461"/>
      <c r="G580" s="484"/>
      <c r="H580" s="518"/>
      <c r="I580" s="461"/>
      <c r="J580" s="444"/>
      <c r="K580" s="447"/>
    </row>
    <row r="581" spans="1:11" ht="11.25">
      <c r="A581" s="461"/>
      <c r="B581" s="493" t="s">
        <v>398</v>
      </c>
      <c r="C581" s="474">
        <v>259</v>
      </c>
      <c r="D581" s="475">
        <v>0.7115384615384616</v>
      </c>
      <c r="E581" s="499">
        <v>0.7115384615384616</v>
      </c>
      <c r="F581" s="461">
        <v>26</v>
      </c>
      <c r="G581" s="475">
        <v>0.7647058823529411</v>
      </c>
      <c r="H581" s="499">
        <v>0.7878787878787878</v>
      </c>
      <c r="I581" s="461">
        <v>4</v>
      </c>
      <c r="J581" s="475">
        <v>0.6666666666666666</v>
      </c>
      <c r="K581" s="499">
        <v>0.6666666666666666</v>
      </c>
    </row>
    <row r="582" spans="1:11" ht="11.25">
      <c r="A582" s="461"/>
      <c r="B582" s="493" t="s">
        <v>401</v>
      </c>
      <c r="C582" s="474">
        <v>78</v>
      </c>
      <c r="D582" s="475">
        <v>0.21428571428571427</v>
      </c>
      <c r="E582" s="499">
        <v>0.21428571428571427</v>
      </c>
      <c r="F582" s="474">
        <v>6</v>
      </c>
      <c r="G582" s="475">
        <v>0.17647058823529413</v>
      </c>
      <c r="H582" s="499">
        <v>0.18181818181818182</v>
      </c>
      <c r="I582" s="474">
        <v>1</v>
      </c>
      <c r="J582" s="475">
        <v>0.16666666666666666</v>
      </c>
      <c r="K582" s="499">
        <v>0.16666666666666666</v>
      </c>
    </row>
    <row r="583" spans="1:11" ht="11.25">
      <c r="A583" s="461"/>
      <c r="B583" s="493" t="s">
        <v>402</v>
      </c>
      <c r="C583" s="474">
        <v>16</v>
      </c>
      <c r="D583" s="475">
        <v>0.04395604395604396</v>
      </c>
      <c r="E583" s="499">
        <v>0.04395604395604396</v>
      </c>
      <c r="F583" s="474">
        <v>1</v>
      </c>
      <c r="G583" s="475">
        <v>0.029411764705882353</v>
      </c>
      <c r="H583" s="499">
        <v>0.030303030303030304</v>
      </c>
      <c r="I583" s="474">
        <v>1</v>
      </c>
      <c r="J583" s="475">
        <v>0.16666666666666666</v>
      </c>
      <c r="K583" s="499">
        <v>0.16666666666666666</v>
      </c>
    </row>
    <row r="584" spans="1:11" ht="11.25">
      <c r="A584" s="461"/>
      <c r="B584" s="446" t="s">
        <v>403</v>
      </c>
      <c r="C584" s="474">
        <v>11</v>
      </c>
      <c r="D584" s="475">
        <v>0.03021978021978022</v>
      </c>
      <c r="E584" s="499">
        <v>0.03021978021978022</v>
      </c>
      <c r="F584" s="474">
        <v>0</v>
      </c>
      <c r="G584" s="475">
        <v>0</v>
      </c>
      <c r="H584" s="499">
        <v>0</v>
      </c>
      <c r="I584" s="474">
        <v>0</v>
      </c>
      <c r="J584" s="475">
        <v>0</v>
      </c>
      <c r="K584" s="499">
        <v>0</v>
      </c>
    </row>
    <row r="585" spans="1:11" ht="11.25">
      <c r="A585" s="461"/>
      <c r="B585" s="479" t="s">
        <v>101</v>
      </c>
      <c r="C585" s="487">
        <v>0</v>
      </c>
      <c r="D585" s="481">
        <v>0</v>
      </c>
      <c r="E585" s="501" t="s">
        <v>102</v>
      </c>
      <c r="F585" s="474">
        <v>1</v>
      </c>
      <c r="G585" s="475">
        <v>0.029411764705882353</v>
      </c>
      <c r="H585" s="499" t="s">
        <v>102</v>
      </c>
      <c r="I585" s="474">
        <v>0</v>
      </c>
      <c r="J585" s="475">
        <v>0</v>
      </c>
      <c r="K585" s="499" t="s">
        <v>102</v>
      </c>
    </row>
    <row r="586" spans="1:11" ht="11.25">
      <c r="A586" s="490" t="s">
        <v>337</v>
      </c>
      <c r="B586" s="491" t="s">
        <v>338</v>
      </c>
      <c r="C586" s="440"/>
      <c r="D586" s="492"/>
      <c r="E586" s="498"/>
      <c r="F586" s="457"/>
      <c r="G586" s="528"/>
      <c r="H586" s="519"/>
      <c r="I586" s="457"/>
      <c r="J586" s="438"/>
      <c r="K586" s="455"/>
    </row>
    <row r="587" spans="1:11" ht="11.25">
      <c r="A587" s="461"/>
      <c r="B587" s="493" t="s">
        <v>339</v>
      </c>
      <c r="C587" s="446"/>
      <c r="D587" s="475"/>
      <c r="E587" s="463"/>
      <c r="F587" s="461"/>
      <c r="G587" s="444"/>
      <c r="H587" s="447"/>
      <c r="I587" s="461"/>
      <c r="J587" s="444"/>
      <c r="K587" s="447"/>
    </row>
    <row r="588" spans="1:11" ht="11.25">
      <c r="A588" s="461"/>
      <c r="B588" s="493" t="s">
        <v>340</v>
      </c>
      <c r="C588" s="446">
        <v>36</v>
      </c>
      <c r="D588" s="475">
        <v>0.0989010989010989</v>
      </c>
      <c r="E588" s="499">
        <v>0.0989010989010989</v>
      </c>
      <c r="F588" s="474">
        <v>6</v>
      </c>
      <c r="G588" s="475">
        <v>0.17647058823529413</v>
      </c>
      <c r="H588" s="499">
        <v>0.17647058823529413</v>
      </c>
      <c r="I588" s="474">
        <v>0</v>
      </c>
      <c r="J588" s="475">
        <v>0</v>
      </c>
      <c r="K588" s="499">
        <v>0</v>
      </c>
    </row>
    <row r="589" spans="1:11" ht="11.25">
      <c r="A589" s="461"/>
      <c r="B589" s="493" t="s">
        <v>341</v>
      </c>
      <c r="C589" s="446">
        <v>141</v>
      </c>
      <c r="D589" s="475">
        <v>0.3873626373626374</v>
      </c>
      <c r="E589" s="499">
        <v>0.3873626373626374</v>
      </c>
      <c r="F589" s="474">
        <v>10</v>
      </c>
      <c r="G589" s="475">
        <v>0.29411764705882354</v>
      </c>
      <c r="H589" s="499">
        <v>0.29411764705882354</v>
      </c>
      <c r="I589" s="474">
        <v>4</v>
      </c>
      <c r="J589" s="475">
        <v>0.6666666666666666</v>
      </c>
      <c r="K589" s="499">
        <v>0.6666666666666666</v>
      </c>
    </row>
    <row r="590" spans="1:11" ht="11.25">
      <c r="A590" s="461"/>
      <c r="B590" s="493" t="s">
        <v>342</v>
      </c>
      <c r="C590" s="446">
        <v>165</v>
      </c>
      <c r="D590" s="475">
        <v>0.4532967032967033</v>
      </c>
      <c r="E590" s="499">
        <v>0.4532967032967033</v>
      </c>
      <c r="F590" s="474">
        <v>18</v>
      </c>
      <c r="G590" s="475">
        <v>0.5294117647058824</v>
      </c>
      <c r="H590" s="499">
        <v>0.5294117647058824</v>
      </c>
      <c r="I590" s="474">
        <v>1</v>
      </c>
      <c r="J590" s="475">
        <v>0.16666666666666666</v>
      </c>
      <c r="K590" s="499">
        <v>0.16666666666666666</v>
      </c>
    </row>
    <row r="591" spans="1:11" ht="11.25">
      <c r="A591" s="461"/>
      <c r="B591" s="493" t="s">
        <v>343</v>
      </c>
      <c r="C591" s="446">
        <v>19</v>
      </c>
      <c r="D591" s="475">
        <v>0.0521978021978022</v>
      </c>
      <c r="E591" s="499">
        <v>0.0521978021978022</v>
      </c>
      <c r="F591" s="474">
        <v>0</v>
      </c>
      <c r="G591" s="475">
        <v>0</v>
      </c>
      <c r="H591" s="499">
        <v>0</v>
      </c>
      <c r="I591" s="474">
        <v>1</v>
      </c>
      <c r="J591" s="475">
        <v>0.16666666666666666</v>
      </c>
      <c r="K591" s="499">
        <v>0.16666666666666666</v>
      </c>
    </row>
    <row r="592" spans="1:11" ht="11.25">
      <c r="A592" s="461"/>
      <c r="B592" s="493" t="s">
        <v>344</v>
      </c>
      <c r="C592" s="446">
        <v>3</v>
      </c>
      <c r="D592" s="475">
        <v>0.008241758241758242</v>
      </c>
      <c r="E592" s="499">
        <v>0.008241758241758242</v>
      </c>
      <c r="F592" s="474">
        <v>0</v>
      </c>
      <c r="G592" s="475">
        <v>0</v>
      </c>
      <c r="H592" s="499">
        <v>0</v>
      </c>
      <c r="I592" s="474">
        <v>0</v>
      </c>
      <c r="J592" s="475">
        <v>0</v>
      </c>
      <c r="K592" s="499">
        <v>0</v>
      </c>
    </row>
    <row r="593" spans="1:11" ht="11.25">
      <c r="A593" s="464"/>
      <c r="B593" s="451" t="s">
        <v>101</v>
      </c>
      <c r="C593" s="450">
        <v>0</v>
      </c>
      <c r="D593" s="488">
        <v>0</v>
      </c>
      <c r="E593" s="501" t="s">
        <v>102</v>
      </c>
      <c r="F593" s="487">
        <v>0</v>
      </c>
      <c r="G593" s="488">
        <v>0</v>
      </c>
      <c r="H593" s="489" t="s">
        <v>102</v>
      </c>
      <c r="I593" s="487">
        <v>0</v>
      </c>
      <c r="J593" s="488">
        <v>0</v>
      </c>
      <c r="K593" s="489" t="s">
        <v>102</v>
      </c>
    </row>
    <row r="594" spans="1:11" ht="11.25">
      <c r="A594" s="524" t="s">
        <v>440</v>
      </c>
      <c r="B594" s="525"/>
      <c r="C594" s="525"/>
      <c r="D594" s="526"/>
      <c r="E594" s="526"/>
      <c r="F594" s="525"/>
      <c r="G594" s="526"/>
      <c r="H594" s="526"/>
      <c r="I594" s="525"/>
      <c r="J594" s="526"/>
      <c r="K594" s="527"/>
    </row>
    <row r="595" spans="1:11" ht="12.75">
      <c r="A595" s="437" t="s">
        <v>22</v>
      </c>
      <c r="B595" s="438"/>
      <c r="C595" s="439"/>
      <c r="D595" s="439"/>
      <c r="E595" s="439"/>
      <c r="F595" s="440"/>
      <c r="G595" s="440"/>
      <c r="H595" s="440"/>
      <c r="I595" s="440"/>
      <c r="J595" s="440"/>
      <c r="K595" s="441" t="s">
        <v>445</v>
      </c>
    </row>
    <row r="596" spans="1:11" ht="12.75">
      <c r="A596" s="443" t="s">
        <v>6</v>
      </c>
      <c r="B596" s="444"/>
      <c r="C596" s="445"/>
      <c r="D596" s="445"/>
      <c r="E596" s="445"/>
      <c r="F596" s="446"/>
      <c r="G596" s="446"/>
      <c r="H596" s="446"/>
      <c r="I596" s="446"/>
      <c r="J596" s="446"/>
      <c r="K596" s="447"/>
    </row>
    <row r="597" spans="1:11" ht="12.75">
      <c r="A597" s="112" t="s">
        <v>346</v>
      </c>
      <c r="B597" s="444"/>
      <c r="C597" s="445"/>
      <c r="D597" s="445"/>
      <c r="E597" s="445"/>
      <c r="F597" s="446"/>
      <c r="G597" s="446"/>
      <c r="H597" s="446"/>
      <c r="I597" s="446"/>
      <c r="J597" s="446"/>
      <c r="K597" s="447"/>
    </row>
    <row r="598" spans="1:15" ht="12.75">
      <c r="A598" s="448" t="s">
        <v>347</v>
      </c>
      <c r="B598" s="449"/>
      <c r="C598" s="449"/>
      <c r="D598" s="449"/>
      <c r="E598" s="449"/>
      <c r="F598" s="449"/>
      <c r="G598" s="449"/>
      <c r="H598" s="450"/>
      <c r="I598" s="450"/>
      <c r="J598" s="450"/>
      <c r="K598" s="451"/>
      <c r="L598" s="452"/>
      <c r="M598" s="453"/>
      <c r="N598" s="452"/>
      <c r="O598" s="452"/>
    </row>
    <row r="599" spans="1:11" ht="17.25" customHeight="1">
      <c r="A599" s="457"/>
      <c r="B599" s="455"/>
      <c r="C599" s="503" t="s">
        <v>34</v>
      </c>
      <c r="D599" s="504"/>
      <c r="E599" s="505"/>
      <c r="F599" s="503" t="s">
        <v>246</v>
      </c>
      <c r="G599" s="504"/>
      <c r="H599" s="505"/>
      <c r="I599" s="503" t="s">
        <v>247</v>
      </c>
      <c r="J599" s="504"/>
      <c r="K599" s="505"/>
    </row>
    <row r="600" spans="1:12" ht="11.25">
      <c r="A600" s="461"/>
      <c r="B600" s="447"/>
      <c r="C600" s="476"/>
      <c r="D600" s="509" t="s">
        <v>29</v>
      </c>
      <c r="E600" s="510" t="s">
        <v>29</v>
      </c>
      <c r="F600" s="476"/>
      <c r="G600" s="509" t="s">
        <v>29</v>
      </c>
      <c r="H600" s="510" t="s">
        <v>29</v>
      </c>
      <c r="I600" s="476"/>
      <c r="J600" s="509" t="s">
        <v>29</v>
      </c>
      <c r="K600" s="510" t="s">
        <v>29</v>
      </c>
      <c r="L600" s="520"/>
    </row>
    <row r="601" spans="1:12" ht="11.25" customHeight="1">
      <c r="A601" s="459"/>
      <c r="B601" s="460" t="s">
        <v>442</v>
      </c>
      <c r="C601" s="476"/>
      <c r="D601" s="509" t="s">
        <v>91</v>
      </c>
      <c r="E601" s="510" t="s">
        <v>92</v>
      </c>
      <c r="F601" s="476"/>
      <c r="G601" s="509" t="s">
        <v>91</v>
      </c>
      <c r="H601" s="510" t="s">
        <v>92</v>
      </c>
      <c r="I601" s="476"/>
      <c r="J601" s="509" t="s">
        <v>91</v>
      </c>
      <c r="K601" s="510" t="s">
        <v>92</v>
      </c>
      <c r="L601" s="520"/>
    </row>
    <row r="602" spans="1:12" ht="11.25">
      <c r="A602" s="464"/>
      <c r="B602" s="465"/>
      <c r="C602" s="511" t="s">
        <v>28</v>
      </c>
      <c r="D602" s="512" t="s">
        <v>93</v>
      </c>
      <c r="E602" s="513" t="s">
        <v>93</v>
      </c>
      <c r="F602" s="511" t="s">
        <v>28</v>
      </c>
      <c r="G602" s="512" t="s">
        <v>93</v>
      </c>
      <c r="H602" s="513" t="s">
        <v>93</v>
      </c>
      <c r="I602" s="511" t="s">
        <v>28</v>
      </c>
      <c r="J602" s="512" t="s">
        <v>93</v>
      </c>
      <c r="K602" s="513" t="s">
        <v>93</v>
      </c>
      <c r="L602" s="521"/>
    </row>
    <row r="603" spans="1:11" ht="11.25">
      <c r="A603" s="494" t="s">
        <v>414</v>
      </c>
      <c r="B603" s="495" t="s">
        <v>415</v>
      </c>
      <c r="C603" s="440"/>
      <c r="D603" s="492"/>
      <c r="E603" s="458"/>
      <c r="F603" s="440"/>
      <c r="G603" s="492"/>
      <c r="H603" s="458"/>
      <c r="I603" s="440"/>
      <c r="J603" s="492"/>
      <c r="K603" s="458"/>
    </row>
    <row r="604" spans="1:11" ht="11.25">
      <c r="A604" s="476" t="s">
        <v>349</v>
      </c>
      <c r="B604" s="493" t="s">
        <v>406</v>
      </c>
      <c r="C604" s="446"/>
      <c r="D604" s="475"/>
      <c r="E604" s="463"/>
      <c r="F604" s="446"/>
      <c r="G604" s="475"/>
      <c r="H604" s="463"/>
      <c r="I604" s="446"/>
      <c r="J604" s="475"/>
      <c r="K604" s="463"/>
    </row>
    <row r="605" spans="1:11" ht="11.25">
      <c r="A605" s="461"/>
      <c r="B605" s="493" t="s">
        <v>416</v>
      </c>
      <c r="C605" s="446">
        <v>103</v>
      </c>
      <c r="D605" s="475">
        <v>0.28296703296703296</v>
      </c>
      <c r="E605" s="499">
        <v>0.2837465564738292</v>
      </c>
      <c r="F605" s="446">
        <v>11</v>
      </c>
      <c r="G605" s="475">
        <v>0.3235294117647059</v>
      </c>
      <c r="H605" s="499">
        <v>0.3333333333333333</v>
      </c>
      <c r="I605" s="446">
        <v>4</v>
      </c>
      <c r="J605" s="475">
        <v>0.6666666666666666</v>
      </c>
      <c r="K605" s="499">
        <v>0.6666666666666666</v>
      </c>
    </row>
    <row r="606" spans="1:11" ht="11.25">
      <c r="A606" s="461"/>
      <c r="B606" s="493" t="s">
        <v>417</v>
      </c>
      <c r="C606" s="446">
        <v>187</v>
      </c>
      <c r="D606" s="475">
        <v>0.5137362637362637</v>
      </c>
      <c r="E606" s="499">
        <v>0.5151515151515151</v>
      </c>
      <c r="F606" s="446">
        <v>21</v>
      </c>
      <c r="G606" s="475">
        <v>0.6176470588235294</v>
      </c>
      <c r="H606" s="499">
        <v>0.6363636363636364</v>
      </c>
      <c r="I606" s="446">
        <v>2</v>
      </c>
      <c r="J606" s="475">
        <v>0.3333333333333333</v>
      </c>
      <c r="K606" s="499">
        <v>0.3333333333333333</v>
      </c>
    </row>
    <row r="607" spans="1:11" ht="11.25">
      <c r="A607" s="461"/>
      <c r="B607" s="493" t="s">
        <v>418</v>
      </c>
      <c r="C607" s="446">
        <v>73</v>
      </c>
      <c r="D607" s="475">
        <v>0.20054945054945056</v>
      </c>
      <c r="E607" s="499">
        <v>0.20110192837465565</v>
      </c>
      <c r="F607" s="446">
        <v>1</v>
      </c>
      <c r="G607" s="475">
        <v>0.029411764705882353</v>
      </c>
      <c r="H607" s="499">
        <v>0.030303030303030304</v>
      </c>
      <c r="I607" s="446">
        <v>1</v>
      </c>
      <c r="J607" s="475">
        <v>0.16666666666666666</v>
      </c>
      <c r="K607" s="499">
        <v>0.16666666666666666</v>
      </c>
    </row>
    <row r="608" spans="1:11" ht="11.25">
      <c r="A608" s="478"/>
      <c r="B608" s="500" t="s">
        <v>101</v>
      </c>
      <c r="C608" s="479">
        <v>1</v>
      </c>
      <c r="D608" s="481">
        <v>0.0027472527472527475</v>
      </c>
      <c r="E608" s="501" t="s">
        <v>102</v>
      </c>
      <c r="F608" s="479">
        <v>1</v>
      </c>
      <c r="G608" s="481">
        <v>0.029411764705882353</v>
      </c>
      <c r="H608" s="501" t="s">
        <v>102</v>
      </c>
      <c r="I608" s="479">
        <v>0</v>
      </c>
      <c r="J608" s="481">
        <v>0</v>
      </c>
      <c r="K608" s="501" t="s">
        <v>102</v>
      </c>
    </row>
    <row r="609" spans="1:11" ht="11.25">
      <c r="A609" s="476" t="s">
        <v>370</v>
      </c>
      <c r="B609" s="493" t="s">
        <v>407</v>
      </c>
      <c r="C609" s="446"/>
      <c r="D609" s="475"/>
      <c r="E609" s="502"/>
      <c r="F609" s="446"/>
      <c r="G609" s="475"/>
      <c r="H609" s="502"/>
      <c r="I609" s="446"/>
      <c r="J609" s="475"/>
      <c r="K609" s="463"/>
    </row>
    <row r="610" spans="1:11" ht="11.25">
      <c r="A610" s="461"/>
      <c r="B610" s="493" t="s">
        <v>416</v>
      </c>
      <c r="C610" s="446">
        <v>71</v>
      </c>
      <c r="D610" s="475">
        <v>0.19505494505494506</v>
      </c>
      <c r="E610" s="499">
        <v>0.19613259668508287</v>
      </c>
      <c r="F610" s="446">
        <v>10</v>
      </c>
      <c r="G610" s="475">
        <v>0.29411764705882354</v>
      </c>
      <c r="H610" s="499">
        <v>0.30303030303030304</v>
      </c>
      <c r="I610" s="446">
        <v>2</v>
      </c>
      <c r="J610" s="475">
        <v>0.3333333333333333</v>
      </c>
      <c r="K610" s="499">
        <v>0.3333333333333333</v>
      </c>
    </row>
    <row r="611" spans="1:11" ht="11.25">
      <c r="A611" s="461"/>
      <c r="B611" s="493" t="s">
        <v>417</v>
      </c>
      <c r="C611" s="446">
        <v>169</v>
      </c>
      <c r="D611" s="475">
        <v>0.4642857142857143</v>
      </c>
      <c r="E611" s="499">
        <v>0.46685082872928174</v>
      </c>
      <c r="F611" s="446">
        <v>20</v>
      </c>
      <c r="G611" s="475">
        <v>0.5882352941176471</v>
      </c>
      <c r="H611" s="499">
        <v>0.6060606060606061</v>
      </c>
      <c r="I611" s="446">
        <v>4</v>
      </c>
      <c r="J611" s="475">
        <v>0.6666666666666666</v>
      </c>
      <c r="K611" s="499">
        <v>0.6666666666666666</v>
      </c>
    </row>
    <row r="612" spans="1:11" ht="11.25">
      <c r="A612" s="461"/>
      <c r="B612" s="493" t="s">
        <v>418</v>
      </c>
      <c r="C612" s="446">
        <v>122</v>
      </c>
      <c r="D612" s="475">
        <v>0.33516483516483514</v>
      </c>
      <c r="E612" s="499">
        <v>0.3370165745856354</v>
      </c>
      <c r="F612" s="446">
        <v>3</v>
      </c>
      <c r="G612" s="475">
        <v>0.08823529411764706</v>
      </c>
      <c r="H612" s="499">
        <v>0.09090909090909091</v>
      </c>
      <c r="I612" s="446">
        <v>0</v>
      </c>
      <c r="J612" s="475">
        <v>0</v>
      </c>
      <c r="K612" s="499">
        <v>0</v>
      </c>
    </row>
    <row r="613" spans="1:11" ht="11.25">
      <c r="A613" s="478"/>
      <c r="B613" s="500" t="s">
        <v>101</v>
      </c>
      <c r="C613" s="479">
        <v>2</v>
      </c>
      <c r="D613" s="481">
        <v>0.005494505494505495</v>
      </c>
      <c r="E613" s="501" t="s">
        <v>102</v>
      </c>
      <c r="F613" s="479">
        <v>1</v>
      </c>
      <c r="G613" s="481">
        <v>0.029411764705882353</v>
      </c>
      <c r="H613" s="501" t="s">
        <v>102</v>
      </c>
      <c r="I613" s="479">
        <v>0</v>
      </c>
      <c r="J613" s="481">
        <v>0</v>
      </c>
      <c r="K613" s="501" t="s">
        <v>102</v>
      </c>
    </row>
    <row r="614" spans="1:11" ht="11.25">
      <c r="A614" s="476" t="s">
        <v>373</v>
      </c>
      <c r="B614" s="493" t="s">
        <v>408</v>
      </c>
      <c r="C614" s="446"/>
      <c r="D614" s="475"/>
      <c r="E614" s="502"/>
      <c r="F614" s="446"/>
      <c r="G614" s="475"/>
      <c r="H614" s="502"/>
      <c r="I614" s="446"/>
      <c r="J614" s="475"/>
      <c r="K614" s="463"/>
    </row>
    <row r="615" spans="1:11" ht="11.25">
      <c r="A615" s="461"/>
      <c r="B615" s="493" t="s">
        <v>416</v>
      </c>
      <c r="C615" s="446">
        <v>139</v>
      </c>
      <c r="D615" s="475">
        <v>0.38186813186813184</v>
      </c>
      <c r="E615" s="499">
        <v>0.38292011019283745</v>
      </c>
      <c r="F615" s="446">
        <v>13</v>
      </c>
      <c r="G615" s="475">
        <v>0.38235294117647056</v>
      </c>
      <c r="H615" s="499">
        <v>0.3939393939393939</v>
      </c>
      <c r="I615" s="446">
        <v>1</v>
      </c>
      <c r="J615" s="475">
        <v>0.16666666666666666</v>
      </c>
      <c r="K615" s="499">
        <v>0.16666666666666666</v>
      </c>
    </row>
    <row r="616" spans="1:11" ht="11.25">
      <c r="A616" s="461"/>
      <c r="B616" s="493" t="s">
        <v>417</v>
      </c>
      <c r="C616" s="446">
        <v>145</v>
      </c>
      <c r="D616" s="475">
        <v>0.3983516483516483</v>
      </c>
      <c r="E616" s="499">
        <v>0.39944903581267216</v>
      </c>
      <c r="F616" s="446">
        <v>18</v>
      </c>
      <c r="G616" s="475">
        <v>0.5294117647058824</v>
      </c>
      <c r="H616" s="499">
        <v>0.5454545454545454</v>
      </c>
      <c r="I616" s="446">
        <v>4</v>
      </c>
      <c r="J616" s="475">
        <v>0.6666666666666666</v>
      </c>
      <c r="K616" s="499">
        <v>0.6666666666666666</v>
      </c>
    </row>
    <row r="617" spans="1:11" ht="11.25">
      <c r="A617" s="461"/>
      <c r="B617" s="493" t="s">
        <v>418</v>
      </c>
      <c r="C617" s="446">
        <v>79</v>
      </c>
      <c r="D617" s="475">
        <v>0.21703296703296704</v>
      </c>
      <c r="E617" s="499">
        <v>0.21763085399449036</v>
      </c>
      <c r="F617" s="446">
        <v>2</v>
      </c>
      <c r="G617" s="475">
        <v>0.058823529411764705</v>
      </c>
      <c r="H617" s="499">
        <v>0.06060606060606061</v>
      </c>
      <c r="I617" s="446">
        <v>1</v>
      </c>
      <c r="J617" s="475">
        <v>0.16666666666666666</v>
      </c>
      <c r="K617" s="499">
        <v>0.16666666666666666</v>
      </c>
    </row>
    <row r="618" spans="1:11" ht="11.25">
      <c r="A618" s="478"/>
      <c r="B618" s="500" t="s">
        <v>101</v>
      </c>
      <c r="C618" s="479">
        <v>1</v>
      </c>
      <c r="D618" s="481">
        <v>0.0027472527472527475</v>
      </c>
      <c r="E618" s="501" t="s">
        <v>102</v>
      </c>
      <c r="F618" s="479">
        <v>1</v>
      </c>
      <c r="G618" s="481">
        <v>0.029411764705882353</v>
      </c>
      <c r="H618" s="501" t="s">
        <v>102</v>
      </c>
      <c r="I618" s="479">
        <v>0</v>
      </c>
      <c r="J618" s="481">
        <v>0</v>
      </c>
      <c r="K618" s="501" t="s">
        <v>102</v>
      </c>
    </row>
    <row r="619" spans="1:11" ht="11.25">
      <c r="A619" s="476" t="s">
        <v>376</v>
      </c>
      <c r="B619" s="493" t="s">
        <v>409</v>
      </c>
      <c r="C619" s="446"/>
      <c r="D619" s="475"/>
      <c r="E619" s="502"/>
      <c r="F619" s="446"/>
      <c r="G619" s="475"/>
      <c r="H619" s="498"/>
      <c r="I619" s="446"/>
      <c r="J619" s="475"/>
      <c r="K619" s="458"/>
    </row>
    <row r="620" spans="1:11" ht="11.25">
      <c r="A620" s="461"/>
      <c r="B620" s="493" t="s">
        <v>416</v>
      </c>
      <c r="C620" s="446">
        <v>117</v>
      </c>
      <c r="D620" s="475">
        <v>0.32142857142857145</v>
      </c>
      <c r="E620" s="499">
        <v>0.32409972299168976</v>
      </c>
      <c r="F620" s="446">
        <v>16</v>
      </c>
      <c r="G620" s="475">
        <v>0.47058823529411764</v>
      </c>
      <c r="H620" s="499">
        <v>0.47058823529411764</v>
      </c>
      <c r="I620" s="446">
        <v>2</v>
      </c>
      <c r="J620" s="475">
        <v>0.3333333333333333</v>
      </c>
      <c r="K620" s="499">
        <v>0.3333333333333333</v>
      </c>
    </row>
    <row r="621" spans="1:11" ht="11.25">
      <c r="A621" s="461"/>
      <c r="B621" s="493" t="s">
        <v>417</v>
      </c>
      <c r="C621" s="446">
        <v>146</v>
      </c>
      <c r="D621" s="475">
        <v>0.4010989010989011</v>
      </c>
      <c r="E621" s="499">
        <v>0.40443213296398894</v>
      </c>
      <c r="F621" s="446">
        <v>14</v>
      </c>
      <c r="G621" s="475">
        <v>0.4117647058823529</v>
      </c>
      <c r="H621" s="499">
        <v>0.4117647058823529</v>
      </c>
      <c r="I621" s="446">
        <v>2</v>
      </c>
      <c r="J621" s="475">
        <v>0.3333333333333333</v>
      </c>
      <c r="K621" s="499">
        <v>0.3333333333333333</v>
      </c>
    </row>
    <row r="622" spans="1:11" ht="11.25">
      <c r="A622" s="461"/>
      <c r="B622" s="493" t="s">
        <v>418</v>
      </c>
      <c r="C622" s="446">
        <v>98</v>
      </c>
      <c r="D622" s="475">
        <v>0.2692307692307692</v>
      </c>
      <c r="E622" s="499">
        <v>0.27146814404432135</v>
      </c>
      <c r="F622" s="446">
        <v>4</v>
      </c>
      <c r="G622" s="475">
        <v>0.11764705882352941</v>
      </c>
      <c r="H622" s="499">
        <v>0.11764705882352941</v>
      </c>
      <c r="I622" s="446">
        <v>2</v>
      </c>
      <c r="J622" s="475">
        <v>0.3333333333333333</v>
      </c>
      <c r="K622" s="499">
        <v>0.3333333333333333</v>
      </c>
    </row>
    <row r="623" spans="1:11" ht="11.25">
      <c r="A623" s="478"/>
      <c r="B623" s="500" t="s">
        <v>101</v>
      </c>
      <c r="C623" s="479">
        <v>3</v>
      </c>
      <c r="D623" s="481">
        <v>0.008241758241758242</v>
      </c>
      <c r="E623" s="501" t="s">
        <v>102</v>
      </c>
      <c r="F623" s="479">
        <v>0</v>
      </c>
      <c r="G623" s="481">
        <v>0</v>
      </c>
      <c r="H623" s="501" t="s">
        <v>102</v>
      </c>
      <c r="I623" s="479">
        <v>0</v>
      </c>
      <c r="J623" s="481">
        <v>0</v>
      </c>
      <c r="K623" s="501" t="s">
        <v>102</v>
      </c>
    </row>
    <row r="624" spans="1:11" ht="11.25">
      <c r="A624" s="476" t="s">
        <v>377</v>
      </c>
      <c r="B624" s="493" t="s">
        <v>410</v>
      </c>
      <c r="C624" s="446"/>
      <c r="D624" s="475"/>
      <c r="E624" s="502"/>
      <c r="F624" s="446"/>
      <c r="G624" s="475"/>
      <c r="H624" s="502"/>
      <c r="I624" s="446"/>
      <c r="J624" s="475"/>
      <c r="K624" s="463"/>
    </row>
    <row r="625" spans="1:11" ht="11.25">
      <c r="A625" s="461"/>
      <c r="B625" s="493" t="s">
        <v>416</v>
      </c>
      <c r="C625" s="446">
        <v>132</v>
      </c>
      <c r="D625" s="475">
        <v>0.3626373626373626</v>
      </c>
      <c r="E625" s="499">
        <v>0.36464088397790057</v>
      </c>
      <c r="F625" s="446">
        <v>15</v>
      </c>
      <c r="G625" s="475">
        <v>0.4411764705882353</v>
      </c>
      <c r="H625" s="499">
        <v>0.4411764705882353</v>
      </c>
      <c r="I625" s="446">
        <v>2</v>
      </c>
      <c r="J625" s="475">
        <v>0.3333333333333333</v>
      </c>
      <c r="K625" s="499">
        <v>0.3333333333333333</v>
      </c>
    </row>
    <row r="626" spans="1:11" ht="11.25">
      <c r="A626" s="461"/>
      <c r="B626" s="493" t="s">
        <v>417</v>
      </c>
      <c r="C626" s="446">
        <v>165</v>
      </c>
      <c r="D626" s="475">
        <v>0.4532967032967033</v>
      </c>
      <c r="E626" s="499">
        <v>0.4558011049723757</v>
      </c>
      <c r="F626" s="446">
        <v>16</v>
      </c>
      <c r="G626" s="475">
        <v>0.47058823529411764</v>
      </c>
      <c r="H626" s="499">
        <v>0.47058823529411764</v>
      </c>
      <c r="I626" s="446">
        <v>3</v>
      </c>
      <c r="J626" s="475">
        <v>0.5</v>
      </c>
      <c r="K626" s="499">
        <v>0.5</v>
      </c>
    </row>
    <row r="627" spans="1:11" ht="11.25">
      <c r="A627" s="461"/>
      <c r="B627" s="493" t="s">
        <v>418</v>
      </c>
      <c r="C627" s="446">
        <v>65</v>
      </c>
      <c r="D627" s="475">
        <v>0.17857142857142858</v>
      </c>
      <c r="E627" s="499">
        <v>0.17955801104972377</v>
      </c>
      <c r="F627" s="446">
        <v>3</v>
      </c>
      <c r="G627" s="475">
        <v>0.08823529411764706</v>
      </c>
      <c r="H627" s="499">
        <v>0.08823529411764706</v>
      </c>
      <c r="I627" s="446">
        <v>1</v>
      </c>
      <c r="J627" s="475">
        <v>0.16666666666666666</v>
      </c>
      <c r="K627" s="499">
        <v>0.16666666666666666</v>
      </c>
    </row>
    <row r="628" spans="1:11" ht="11.25">
      <c r="A628" s="478"/>
      <c r="B628" s="500" t="s">
        <v>101</v>
      </c>
      <c r="C628" s="479">
        <v>2</v>
      </c>
      <c r="D628" s="481">
        <v>0.005494505494505495</v>
      </c>
      <c r="E628" s="501" t="s">
        <v>102</v>
      </c>
      <c r="F628" s="479">
        <v>0</v>
      </c>
      <c r="G628" s="481">
        <v>0</v>
      </c>
      <c r="H628" s="501" t="s">
        <v>102</v>
      </c>
      <c r="I628" s="479">
        <v>0</v>
      </c>
      <c r="J628" s="481">
        <v>0</v>
      </c>
      <c r="K628" s="501" t="s">
        <v>102</v>
      </c>
    </row>
    <row r="629" spans="1:11" ht="11.25">
      <c r="A629" s="476" t="s">
        <v>380</v>
      </c>
      <c r="B629" s="493" t="s">
        <v>411</v>
      </c>
      <c r="C629" s="446"/>
      <c r="D629" s="475"/>
      <c r="E629" s="502"/>
      <c r="F629" s="446"/>
      <c r="G629" s="475"/>
      <c r="H629" s="502"/>
      <c r="I629" s="446"/>
      <c r="J629" s="475"/>
      <c r="K629" s="463"/>
    </row>
    <row r="630" spans="1:11" ht="11.25">
      <c r="A630" s="461"/>
      <c r="B630" s="493" t="s">
        <v>416</v>
      </c>
      <c r="C630" s="446">
        <v>33</v>
      </c>
      <c r="D630" s="475">
        <v>0.09065934065934066</v>
      </c>
      <c r="E630" s="499">
        <v>0.09116022099447514</v>
      </c>
      <c r="F630" s="446">
        <v>4</v>
      </c>
      <c r="G630" s="475">
        <v>0.11764705882352941</v>
      </c>
      <c r="H630" s="499">
        <v>0.11764705882352941</v>
      </c>
      <c r="I630" s="446">
        <v>0</v>
      </c>
      <c r="J630" s="475">
        <v>0</v>
      </c>
      <c r="K630" s="499">
        <v>0</v>
      </c>
    </row>
    <row r="631" spans="1:11" ht="11.25">
      <c r="A631" s="461"/>
      <c r="B631" s="493" t="s">
        <v>417</v>
      </c>
      <c r="C631" s="446">
        <v>74</v>
      </c>
      <c r="D631" s="475">
        <v>0.18316831683168316</v>
      </c>
      <c r="E631" s="499">
        <v>0.20441988950276244</v>
      </c>
      <c r="F631" s="446">
        <v>9</v>
      </c>
      <c r="G631" s="475">
        <v>0.2647058823529412</v>
      </c>
      <c r="H631" s="499">
        <v>0.2647058823529412</v>
      </c>
      <c r="I631" s="446">
        <v>0</v>
      </c>
      <c r="J631" s="475">
        <v>0</v>
      </c>
      <c r="K631" s="499">
        <v>0</v>
      </c>
    </row>
    <row r="632" spans="1:11" ht="11.25">
      <c r="A632" s="461"/>
      <c r="B632" s="493" t="s">
        <v>418</v>
      </c>
      <c r="C632" s="446">
        <v>255</v>
      </c>
      <c r="D632" s="475">
        <v>0.6311881188118812</v>
      </c>
      <c r="E632" s="499">
        <v>0.7044198895027625</v>
      </c>
      <c r="F632" s="446">
        <v>21</v>
      </c>
      <c r="G632" s="475">
        <v>0.6176470588235294</v>
      </c>
      <c r="H632" s="499">
        <v>0.6176470588235294</v>
      </c>
      <c r="I632" s="446">
        <v>6</v>
      </c>
      <c r="J632" s="475">
        <v>1</v>
      </c>
      <c r="K632" s="499">
        <v>1</v>
      </c>
    </row>
    <row r="633" spans="1:11" ht="11.25">
      <c r="A633" s="478"/>
      <c r="B633" s="500" t="s">
        <v>101</v>
      </c>
      <c r="C633" s="479">
        <v>2</v>
      </c>
      <c r="D633" s="481">
        <v>0.005494505494505495</v>
      </c>
      <c r="E633" s="501" t="s">
        <v>102</v>
      </c>
      <c r="F633" s="479">
        <v>0</v>
      </c>
      <c r="G633" s="481">
        <v>0</v>
      </c>
      <c r="H633" s="501" t="s">
        <v>102</v>
      </c>
      <c r="I633" s="479">
        <v>0</v>
      </c>
      <c r="J633" s="481">
        <v>0</v>
      </c>
      <c r="K633" s="501" t="s">
        <v>102</v>
      </c>
    </row>
    <row r="634" spans="1:11" ht="11.25">
      <c r="A634" s="476" t="s">
        <v>381</v>
      </c>
      <c r="B634" s="493" t="s">
        <v>412</v>
      </c>
      <c r="C634" s="446"/>
      <c r="D634" s="475"/>
      <c r="E634" s="502"/>
      <c r="F634" s="446"/>
      <c r="G634" s="475"/>
      <c r="H634" s="502"/>
      <c r="I634" s="446"/>
      <c r="J634" s="475"/>
      <c r="K634" s="463"/>
    </row>
    <row r="635" spans="1:11" ht="11.25">
      <c r="A635" s="461"/>
      <c r="B635" s="493" t="s">
        <v>416</v>
      </c>
      <c r="C635" s="446">
        <v>145</v>
      </c>
      <c r="D635" s="475">
        <v>0.3983516483516483</v>
      </c>
      <c r="E635" s="499">
        <v>0.4005524861878453</v>
      </c>
      <c r="F635" s="446">
        <v>17</v>
      </c>
      <c r="G635" s="475">
        <v>0.5</v>
      </c>
      <c r="H635" s="499">
        <v>0.5</v>
      </c>
      <c r="I635" s="446">
        <v>1</v>
      </c>
      <c r="J635" s="475">
        <v>0.16666666666666666</v>
      </c>
      <c r="K635" s="499">
        <v>0.16666666666666666</v>
      </c>
    </row>
    <row r="636" spans="1:11" ht="11.25">
      <c r="A636" s="461"/>
      <c r="B636" s="493" t="s">
        <v>417</v>
      </c>
      <c r="C636" s="446">
        <v>115</v>
      </c>
      <c r="D636" s="475">
        <v>0.3159340659340659</v>
      </c>
      <c r="E636" s="499">
        <v>0.31767955801104975</v>
      </c>
      <c r="F636" s="446">
        <v>8</v>
      </c>
      <c r="G636" s="475">
        <v>0.23529411764705882</v>
      </c>
      <c r="H636" s="499">
        <v>0.23529411764705882</v>
      </c>
      <c r="I636" s="446">
        <v>1</v>
      </c>
      <c r="J636" s="475">
        <v>0.16666666666666666</v>
      </c>
      <c r="K636" s="499">
        <v>0.16666666666666666</v>
      </c>
    </row>
    <row r="637" spans="1:11" ht="11.25">
      <c r="A637" s="461"/>
      <c r="B637" s="493" t="s">
        <v>418</v>
      </c>
      <c r="C637" s="446">
        <v>102</v>
      </c>
      <c r="D637" s="475">
        <v>0.2802197802197802</v>
      </c>
      <c r="E637" s="499">
        <v>0.281767955801105</v>
      </c>
      <c r="F637" s="446">
        <v>9</v>
      </c>
      <c r="G637" s="475">
        <v>0.2647058823529412</v>
      </c>
      <c r="H637" s="499">
        <v>0.2647058823529412</v>
      </c>
      <c r="I637" s="446">
        <v>4</v>
      </c>
      <c r="J637" s="475">
        <v>0.6666666666666666</v>
      </c>
      <c r="K637" s="499">
        <v>0.6666666666666666</v>
      </c>
    </row>
    <row r="638" spans="1:11" ht="11.25">
      <c r="A638" s="464"/>
      <c r="B638" s="451" t="s">
        <v>101</v>
      </c>
      <c r="C638" s="450">
        <v>2</v>
      </c>
      <c r="D638" s="488">
        <v>0.005494505494505495</v>
      </c>
      <c r="E638" s="489" t="s">
        <v>102</v>
      </c>
      <c r="F638" s="450">
        <v>0</v>
      </c>
      <c r="G638" s="488">
        <v>0</v>
      </c>
      <c r="H638" s="489" t="s">
        <v>102</v>
      </c>
      <c r="I638" s="450">
        <v>0</v>
      </c>
      <c r="J638" s="488">
        <v>0</v>
      </c>
      <c r="K638" s="489" t="s">
        <v>102</v>
      </c>
    </row>
    <row r="639" spans="1:11" ht="15.75" customHeight="1">
      <c r="A639" s="524" t="s">
        <v>440</v>
      </c>
      <c r="B639" s="525"/>
      <c r="C639" s="525"/>
      <c r="D639" s="525"/>
      <c r="E639" s="525"/>
      <c r="F639" s="525"/>
      <c r="G639" s="525"/>
      <c r="H639" s="525"/>
      <c r="I639" s="525"/>
      <c r="J639" s="525"/>
      <c r="K639" s="529"/>
    </row>
    <row r="640" spans="1:11" ht="12.75">
      <c r="A640" s="437" t="s">
        <v>22</v>
      </c>
      <c r="B640" s="438"/>
      <c r="C640" s="439"/>
      <c r="D640" s="486"/>
      <c r="E640" s="486"/>
      <c r="F640" s="440"/>
      <c r="G640" s="492"/>
      <c r="H640" s="492"/>
      <c r="I640" s="440"/>
      <c r="J640" s="440"/>
      <c r="K640" s="441" t="s">
        <v>446</v>
      </c>
    </row>
    <row r="641" spans="1:11" ht="12.75">
      <c r="A641" s="443" t="s">
        <v>6</v>
      </c>
      <c r="B641" s="444"/>
      <c r="C641" s="445"/>
      <c r="D641" s="445"/>
      <c r="E641" s="445"/>
      <c r="F641" s="446"/>
      <c r="G641" s="446"/>
      <c r="H641" s="446"/>
      <c r="I641" s="446"/>
      <c r="J641" s="446"/>
      <c r="K641" s="447"/>
    </row>
    <row r="642" spans="1:11" ht="12.75">
      <c r="A642" s="112" t="s">
        <v>346</v>
      </c>
      <c r="B642" s="444"/>
      <c r="C642" s="445"/>
      <c r="D642" s="445"/>
      <c r="E642" s="445"/>
      <c r="F642" s="446"/>
      <c r="G642" s="446"/>
      <c r="H642" s="446"/>
      <c r="I642" s="446"/>
      <c r="J642" s="446"/>
      <c r="K642" s="447"/>
    </row>
    <row r="643" spans="1:15" ht="12.75">
      <c r="A643" s="448" t="s">
        <v>347</v>
      </c>
      <c r="B643" s="449"/>
      <c r="C643" s="449"/>
      <c r="D643" s="449"/>
      <c r="E643" s="449"/>
      <c r="F643" s="449"/>
      <c r="G643" s="449"/>
      <c r="H643" s="450"/>
      <c r="I643" s="450"/>
      <c r="J643" s="450"/>
      <c r="K643" s="451"/>
      <c r="L643" s="452"/>
      <c r="M643" s="453"/>
      <c r="N643" s="452"/>
      <c r="O643" s="452"/>
    </row>
    <row r="644" spans="1:11" ht="17.25" customHeight="1">
      <c r="A644" s="457"/>
      <c r="B644" s="455"/>
      <c r="C644" s="503" t="s">
        <v>34</v>
      </c>
      <c r="D644" s="504"/>
      <c r="E644" s="505"/>
      <c r="F644" s="503" t="s">
        <v>246</v>
      </c>
      <c r="G644" s="504"/>
      <c r="H644" s="505"/>
      <c r="I644" s="503" t="s">
        <v>247</v>
      </c>
      <c r="J644" s="504"/>
      <c r="K644" s="505"/>
    </row>
    <row r="645" spans="1:12" ht="11.25">
      <c r="A645" s="461"/>
      <c r="B645" s="447"/>
      <c r="C645" s="476"/>
      <c r="D645" s="509" t="s">
        <v>29</v>
      </c>
      <c r="E645" s="510" t="s">
        <v>29</v>
      </c>
      <c r="F645" s="476"/>
      <c r="G645" s="509" t="s">
        <v>29</v>
      </c>
      <c r="H645" s="510" t="s">
        <v>29</v>
      </c>
      <c r="I645" s="476"/>
      <c r="J645" s="509" t="s">
        <v>29</v>
      </c>
      <c r="K645" s="510" t="s">
        <v>29</v>
      </c>
      <c r="L645" s="520"/>
    </row>
    <row r="646" spans="1:12" ht="11.25" customHeight="1">
      <c r="A646" s="459"/>
      <c r="B646" s="460" t="s">
        <v>442</v>
      </c>
      <c r="C646" s="476"/>
      <c r="D646" s="509" t="s">
        <v>91</v>
      </c>
      <c r="E646" s="510" t="s">
        <v>92</v>
      </c>
      <c r="F646" s="476"/>
      <c r="G646" s="509" t="s">
        <v>91</v>
      </c>
      <c r="H646" s="510" t="s">
        <v>92</v>
      </c>
      <c r="I646" s="476"/>
      <c r="J646" s="509" t="s">
        <v>91</v>
      </c>
      <c r="K646" s="510" t="s">
        <v>92</v>
      </c>
      <c r="L646" s="520"/>
    </row>
    <row r="647" spans="1:12" ht="11.25">
      <c r="A647" s="464"/>
      <c r="B647" s="465"/>
      <c r="C647" s="511" t="s">
        <v>28</v>
      </c>
      <c r="D647" s="512" t="s">
        <v>93</v>
      </c>
      <c r="E647" s="513" t="s">
        <v>93</v>
      </c>
      <c r="F647" s="511" t="s">
        <v>28</v>
      </c>
      <c r="G647" s="512" t="s">
        <v>93</v>
      </c>
      <c r="H647" s="513" t="s">
        <v>93</v>
      </c>
      <c r="I647" s="511" t="s">
        <v>28</v>
      </c>
      <c r="J647" s="512" t="s">
        <v>93</v>
      </c>
      <c r="K647" s="513" t="s">
        <v>93</v>
      </c>
      <c r="L647" s="521"/>
    </row>
    <row r="648" spans="1:11" ht="11.25">
      <c r="A648" s="476" t="s">
        <v>382</v>
      </c>
      <c r="B648" s="493" t="s">
        <v>413</v>
      </c>
      <c r="C648" s="446"/>
      <c r="D648" s="475"/>
      <c r="E648" s="463"/>
      <c r="F648" s="446"/>
      <c r="G648" s="475"/>
      <c r="H648" s="463"/>
      <c r="I648" s="446"/>
      <c r="J648" s="475"/>
      <c r="K648" s="463"/>
    </row>
    <row r="649" spans="1:11" ht="11.25">
      <c r="A649" s="461"/>
      <c r="B649" s="493" t="s">
        <v>416</v>
      </c>
      <c r="C649" s="446">
        <v>64</v>
      </c>
      <c r="D649" s="475">
        <v>0.17582417582417584</v>
      </c>
      <c r="E649" s="499">
        <v>0.17679558011049723</v>
      </c>
      <c r="F649" s="446">
        <v>11</v>
      </c>
      <c r="G649" s="475">
        <v>0.3235294117647059</v>
      </c>
      <c r="H649" s="499">
        <v>0.3235294117647059</v>
      </c>
      <c r="I649" s="446">
        <v>1</v>
      </c>
      <c r="J649" s="475">
        <v>0.16666666666666666</v>
      </c>
      <c r="K649" s="499">
        <v>0.16666666666666666</v>
      </c>
    </row>
    <row r="650" spans="1:11" ht="11.25">
      <c r="A650" s="461"/>
      <c r="B650" s="493" t="s">
        <v>417</v>
      </c>
      <c r="C650" s="446">
        <v>149</v>
      </c>
      <c r="D650" s="475">
        <v>0.40934065934065933</v>
      </c>
      <c r="E650" s="499">
        <v>0.4116022099447514</v>
      </c>
      <c r="F650" s="446">
        <v>17</v>
      </c>
      <c r="G650" s="475">
        <v>0.5</v>
      </c>
      <c r="H650" s="499">
        <v>0.5</v>
      </c>
      <c r="I650" s="446">
        <v>1</v>
      </c>
      <c r="J650" s="475">
        <v>0.16666666666666666</v>
      </c>
      <c r="K650" s="499">
        <v>0.16666666666666666</v>
      </c>
    </row>
    <row r="651" spans="1:11" ht="11.25">
      <c r="A651" s="461"/>
      <c r="B651" s="493" t="s">
        <v>418</v>
      </c>
      <c r="C651" s="446">
        <v>149</v>
      </c>
      <c r="D651" s="475">
        <v>0.40934065934065933</v>
      </c>
      <c r="E651" s="499">
        <v>0.4116022099447514</v>
      </c>
      <c r="F651" s="446">
        <v>6</v>
      </c>
      <c r="G651" s="475">
        <v>0.17647058823529413</v>
      </c>
      <c r="H651" s="499">
        <v>0.17647058823529413</v>
      </c>
      <c r="I651" s="446">
        <v>4</v>
      </c>
      <c r="J651" s="475">
        <v>0.6666666666666666</v>
      </c>
      <c r="K651" s="499">
        <v>0.6666666666666666</v>
      </c>
    </row>
    <row r="652" spans="1:11" ht="11.25">
      <c r="A652" s="478"/>
      <c r="B652" s="500" t="s">
        <v>101</v>
      </c>
      <c r="C652" s="479">
        <v>2</v>
      </c>
      <c r="D652" s="481">
        <v>0.005494505494505495</v>
      </c>
      <c r="E652" s="501" t="s">
        <v>102</v>
      </c>
      <c r="F652" s="479">
        <v>0</v>
      </c>
      <c r="G652" s="481">
        <v>0</v>
      </c>
      <c r="H652" s="501" t="s">
        <v>102</v>
      </c>
      <c r="I652" s="479">
        <v>0</v>
      </c>
      <c r="J652" s="481">
        <v>0</v>
      </c>
      <c r="K652" s="501" t="s">
        <v>102</v>
      </c>
    </row>
    <row r="653" spans="1:11" ht="11.25">
      <c r="A653" s="494" t="s">
        <v>421</v>
      </c>
      <c r="B653" s="495" t="s">
        <v>422</v>
      </c>
      <c r="C653" s="440"/>
      <c r="D653" s="492"/>
      <c r="E653" s="498"/>
      <c r="F653" s="440"/>
      <c r="G653" s="492"/>
      <c r="H653" s="498"/>
      <c r="I653" s="440"/>
      <c r="J653" s="492"/>
      <c r="K653" s="458"/>
    </row>
    <row r="654" spans="1:11" ht="11.25">
      <c r="A654" s="476" t="s">
        <v>349</v>
      </c>
      <c r="B654" s="493" t="s">
        <v>423</v>
      </c>
      <c r="C654" s="446"/>
      <c r="D654" s="475"/>
      <c r="E654" s="463"/>
      <c r="F654" s="446"/>
      <c r="G654" s="475"/>
      <c r="H654" s="463"/>
      <c r="I654" s="446"/>
      <c r="J654" s="475"/>
      <c r="K654" s="463"/>
    </row>
    <row r="655" spans="1:11" ht="11.25">
      <c r="A655" s="478"/>
      <c r="B655" s="500" t="s">
        <v>424</v>
      </c>
      <c r="C655" s="479">
        <v>86</v>
      </c>
      <c r="D655" s="481">
        <v>0.23626373626373626</v>
      </c>
      <c r="E655" s="501"/>
      <c r="F655" s="479">
        <v>5</v>
      </c>
      <c r="G655" s="481">
        <v>0.14705882352941177</v>
      </c>
      <c r="H655" s="501"/>
      <c r="I655" s="479">
        <v>1</v>
      </c>
      <c r="J655" s="481">
        <v>0.16666666666666666</v>
      </c>
      <c r="K655" s="501"/>
    </row>
    <row r="656" spans="1:11" ht="11.25">
      <c r="A656" s="476" t="s">
        <v>370</v>
      </c>
      <c r="B656" s="493" t="s">
        <v>425</v>
      </c>
      <c r="C656" s="446"/>
      <c r="D656" s="475"/>
      <c r="E656" s="463"/>
      <c r="F656" s="446"/>
      <c r="G656" s="475"/>
      <c r="H656" s="463"/>
      <c r="I656" s="446"/>
      <c r="J656" s="475"/>
      <c r="K656" s="463"/>
    </row>
    <row r="657" spans="1:11" ht="11.25">
      <c r="A657" s="478"/>
      <c r="B657" s="500" t="s">
        <v>424</v>
      </c>
      <c r="C657" s="479">
        <v>94</v>
      </c>
      <c r="D657" s="481">
        <v>0.25824175824175827</v>
      </c>
      <c r="E657" s="501"/>
      <c r="F657" s="479">
        <v>14</v>
      </c>
      <c r="G657" s="481">
        <v>0.4117647058823529</v>
      </c>
      <c r="H657" s="501"/>
      <c r="I657" s="479">
        <v>1</v>
      </c>
      <c r="J657" s="481">
        <v>0.16666666666666666</v>
      </c>
      <c r="K657" s="501"/>
    </row>
    <row r="658" spans="1:11" ht="11.25">
      <c r="A658" s="476" t="s">
        <v>373</v>
      </c>
      <c r="B658" s="493" t="s">
        <v>426</v>
      </c>
      <c r="C658" s="446"/>
      <c r="D658" s="475"/>
      <c r="E658" s="463"/>
      <c r="F658" s="446"/>
      <c r="G658" s="475"/>
      <c r="H658" s="463"/>
      <c r="I658" s="446"/>
      <c r="J658" s="475"/>
      <c r="K658" s="463"/>
    </row>
    <row r="659" spans="1:11" ht="11.25">
      <c r="A659" s="478"/>
      <c r="B659" s="500" t="s">
        <v>424</v>
      </c>
      <c r="C659" s="479">
        <v>33</v>
      </c>
      <c r="D659" s="481">
        <v>0.09065934065934066</v>
      </c>
      <c r="E659" s="501"/>
      <c r="F659" s="479">
        <v>8</v>
      </c>
      <c r="G659" s="481">
        <v>0.23529411764705882</v>
      </c>
      <c r="H659" s="501"/>
      <c r="I659" s="479">
        <v>1</v>
      </c>
      <c r="J659" s="481">
        <v>0.16666666666666666</v>
      </c>
      <c r="K659" s="501"/>
    </row>
    <row r="660" spans="1:11" ht="11.25">
      <c r="A660" s="476" t="s">
        <v>376</v>
      </c>
      <c r="B660" s="493" t="s">
        <v>427</v>
      </c>
      <c r="C660" s="446"/>
      <c r="D660" s="475"/>
      <c r="E660" s="463"/>
      <c r="F660" s="446"/>
      <c r="G660" s="475"/>
      <c r="H660" s="463"/>
      <c r="I660" s="446"/>
      <c r="J660" s="475"/>
      <c r="K660" s="463"/>
    </row>
    <row r="661" spans="1:11" ht="11.25">
      <c r="A661" s="478"/>
      <c r="B661" s="500" t="s">
        <v>424</v>
      </c>
      <c r="C661" s="479">
        <v>171</v>
      </c>
      <c r="D661" s="481">
        <v>0.4697802197802198</v>
      </c>
      <c r="E661" s="501"/>
      <c r="F661" s="479">
        <v>12</v>
      </c>
      <c r="G661" s="481">
        <v>0.35294117647058826</v>
      </c>
      <c r="H661" s="501"/>
      <c r="I661" s="479">
        <v>3</v>
      </c>
      <c r="J661" s="481">
        <v>0.5</v>
      </c>
      <c r="K661" s="501"/>
    </row>
    <row r="662" spans="1:11" ht="11.25">
      <c r="A662" s="476" t="s">
        <v>377</v>
      </c>
      <c r="B662" s="493" t="s">
        <v>428</v>
      </c>
      <c r="C662" s="446"/>
      <c r="D662" s="475"/>
      <c r="E662" s="463"/>
      <c r="F662" s="446"/>
      <c r="G662" s="475"/>
      <c r="H662" s="463"/>
      <c r="I662" s="446"/>
      <c r="J662" s="475"/>
      <c r="K662" s="463"/>
    </row>
    <row r="663" spans="1:11" ht="11.25">
      <c r="A663" s="478"/>
      <c r="B663" s="500" t="s">
        <v>424</v>
      </c>
      <c r="C663" s="479">
        <v>224</v>
      </c>
      <c r="D663" s="481">
        <v>0.6153846153846154</v>
      </c>
      <c r="E663" s="501"/>
      <c r="F663" s="479">
        <v>26</v>
      </c>
      <c r="G663" s="481">
        <v>0.18055555555555555</v>
      </c>
      <c r="H663" s="501"/>
      <c r="I663" s="479">
        <v>3</v>
      </c>
      <c r="J663" s="481">
        <v>0.020833333333333332</v>
      </c>
      <c r="K663" s="501"/>
    </row>
    <row r="664" spans="1:11" ht="11.25">
      <c r="A664" s="476" t="s">
        <v>380</v>
      </c>
      <c r="B664" s="493" t="s">
        <v>429</v>
      </c>
      <c r="C664" s="446"/>
      <c r="D664" s="475"/>
      <c r="E664" s="463"/>
      <c r="F664" s="446"/>
      <c r="G664" s="475"/>
      <c r="H664" s="463"/>
      <c r="I664" s="446"/>
      <c r="J664" s="475"/>
      <c r="K664" s="463"/>
    </row>
    <row r="665" spans="1:11" ht="11.25">
      <c r="A665" s="478"/>
      <c r="B665" s="500" t="s">
        <v>424</v>
      </c>
      <c r="C665" s="479">
        <v>241</v>
      </c>
      <c r="D665" s="481">
        <v>0.6620879120879121</v>
      </c>
      <c r="E665" s="501"/>
      <c r="F665" s="479">
        <v>21</v>
      </c>
      <c r="G665" s="481">
        <v>0.6176470588235294</v>
      </c>
      <c r="H665" s="501"/>
      <c r="I665" s="479">
        <v>4</v>
      </c>
      <c r="J665" s="481">
        <v>0.6666666666666666</v>
      </c>
      <c r="K665" s="501"/>
    </row>
    <row r="666" spans="1:11" ht="11.25">
      <c r="A666" s="476" t="s">
        <v>381</v>
      </c>
      <c r="B666" s="493" t="s">
        <v>430</v>
      </c>
      <c r="C666" s="446"/>
      <c r="D666" s="475"/>
      <c r="E666" s="463"/>
      <c r="F666" s="446"/>
      <c r="G666" s="475"/>
      <c r="H666" s="463"/>
      <c r="I666" s="446"/>
      <c r="J666" s="475"/>
      <c r="K666" s="463"/>
    </row>
    <row r="667" spans="1:11" ht="11.25">
      <c r="A667" s="478"/>
      <c r="B667" s="500" t="s">
        <v>424</v>
      </c>
      <c r="C667" s="479">
        <v>106</v>
      </c>
      <c r="D667" s="481">
        <v>0.29120879120879123</v>
      </c>
      <c r="E667" s="501"/>
      <c r="F667" s="479">
        <v>6</v>
      </c>
      <c r="G667" s="481">
        <v>0.17647058823529413</v>
      </c>
      <c r="H667" s="501"/>
      <c r="I667" s="479">
        <v>0</v>
      </c>
      <c r="J667" s="481">
        <v>0</v>
      </c>
      <c r="K667" s="501"/>
    </row>
    <row r="668" spans="1:11" ht="11.25">
      <c r="A668" s="476" t="s">
        <v>382</v>
      </c>
      <c r="B668" s="493" t="s">
        <v>431</v>
      </c>
      <c r="C668" s="446"/>
      <c r="D668" s="475"/>
      <c r="E668" s="463"/>
      <c r="F668" s="446"/>
      <c r="G668" s="475"/>
      <c r="H668" s="463"/>
      <c r="I668" s="446"/>
      <c r="J668" s="475"/>
      <c r="K668" s="463"/>
    </row>
    <row r="669" spans="1:11" ht="11.25">
      <c r="A669" s="478"/>
      <c r="B669" s="500" t="s">
        <v>424</v>
      </c>
      <c r="C669" s="479">
        <v>86</v>
      </c>
      <c r="D669" s="481">
        <v>0.23626373626373626</v>
      </c>
      <c r="E669" s="501"/>
      <c r="F669" s="479">
        <v>9</v>
      </c>
      <c r="G669" s="481">
        <v>0.2647058823529412</v>
      </c>
      <c r="H669" s="501"/>
      <c r="I669" s="479">
        <v>3</v>
      </c>
      <c r="J669" s="481">
        <v>0.5</v>
      </c>
      <c r="K669" s="501"/>
    </row>
    <row r="670" spans="1:11" ht="11.25">
      <c r="A670" s="476" t="s">
        <v>383</v>
      </c>
      <c r="B670" s="493" t="s">
        <v>432</v>
      </c>
      <c r="C670" s="446"/>
      <c r="D670" s="475"/>
      <c r="E670" s="463"/>
      <c r="F670" s="446"/>
      <c r="G670" s="475"/>
      <c r="H670" s="463"/>
      <c r="I670" s="446"/>
      <c r="J670" s="475"/>
      <c r="K670" s="463"/>
    </row>
    <row r="671" spans="1:11" ht="11.25">
      <c r="A671" s="461"/>
      <c r="B671" s="493" t="s">
        <v>424</v>
      </c>
      <c r="C671" s="446">
        <v>40</v>
      </c>
      <c r="D671" s="475">
        <v>0.10989010989010989</v>
      </c>
      <c r="E671" s="463"/>
      <c r="F671" s="446">
        <v>1</v>
      </c>
      <c r="G671" s="475">
        <v>0.029411764705882353</v>
      </c>
      <c r="H671" s="463"/>
      <c r="I671" s="446">
        <v>2</v>
      </c>
      <c r="J671" s="475">
        <v>0.3333333333333333</v>
      </c>
      <c r="K671" s="463"/>
    </row>
    <row r="672" spans="1:11" ht="11.25">
      <c r="A672" s="524" t="s">
        <v>440</v>
      </c>
      <c r="B672" s="525"/>
      <c r="C672" s="525"/>
      <c r="D672" s="526"/>
      <c r="E672" s="526"/>
      <c r="F672" s="525"/>
      <c r="G672" s="526"/>
      <c r="H672" s="526"/>
      <c r="I672" s="525"/>
      <c r="J672" s="526"/>
      <c r="K672" s="527"/>
    </row>
    <row r="673" spans="1:11" ht="15.75" customHeight="1">
      <c r="A673" s="530" t="s">
        <v>336</v>
      </c>
      <c r="B673" s="444"/>
      <c r="C673" s="444"/>
      <c r="D673" s="444"/>
      <c r="E673" s="444"/>
      <c r="F673" s="444"/>
      <c r="G673" s="444"/>
      <c r="H673" s="444"/>
      <c r="I673" s="444"/>
      <c r="J673" s="444"/>
      <c r="K673" s="444"/>
    </row>
    <row r="674" spans="4:38" ht="11.25">
      <c r="D674" s="531"/>
      <c r="E674" s="531"/>
      <c r="G674" s="531"/>
      <c r="H674" s="531"/>
      <c r="J674" s="531"/>
      <c r="K674" s="531"/>
      <c r="O674" s="531"/>
      <c r="P674" s="531"/>
      <c r="Q674" s="453"/>
      <c r="S674" s="531"/>
      <c r="T674" s="531"/>
      <c r="U674" s="453"/>
      <c r="W674" s="531"/>
      <c r="X674" s="531"/>
      <c r="AC674" s="531"/>
      <c r="AD674" s="531"/>
      <c r="AE674" s="453"/>
      <c r="AG674" s="531"/>
      <c r="AH674" s="531"/>
      <c r="AI674" s="453"/>
      <c r="AK674" s="531"/>
      <c r="AL674" s="531"/>
    </row>
    <row r="675" spans="4:38" ht="11.25">
      <c r="D675" s="531"/>
      <c r="E675" s="531"/>
      <c r="G675" s="531"/>
      <c r="H675" s="531"/>
      <c r="J675" s="531"/>
      <c r="K675" s="531"/>
      <c r="O675" s="531"/>
      <c r="P675" s="531"/>
      <c r="Q675" s="453"/>
      <c r="S675" s="531"/>
      <c r="T675" s="531"/>
      <c r="U675" s="453"/>
      <c r="W675" s="531"/>
      <c r="X675" s="531"/>
      <c r="AC675" s="531"/>
      <c r="AD675" s="531"/>
      <c r="AE675" s="453"/>
      <c r="AG675" s="531"/>
      <c r="AH675" s="531"/>
      <c r="AI675" s="453"/>
      <c r="AK675" s="531"/>
      <c r="AL675" s="531"/>
    </row>
  </sheetData>
  <printOptions horizontalCentered="1"/>
  <pageMargins left="0.56" right="0.4" top="0.42" bottom="0.41" header="0.44" footer="0.41"/>
  <pageSetup horizontalDpi="300" verticalDpi="300" orientation="landscape" r:id="rId2"/>
  <headerFooter alignWithMargins="0">
    <oddFooter xml:space="preserve">&amp;C </oddFooter>
  </headerFooter>
  <rowBreaks count="13" manualBreakCount="13">
    <brk id="45" max="10" man="1"/>
    <brk id="94" max="10" man="1"/>
    <brk id="142" max="10" man="1"/>
    <brk id="190" max="10" man="1"/>
    <brk id="236" max="10" man="1"/>
    <brk id="280" max="10" man="1"/>
    <brk id="323" max="10" man="1"/>
    <brk id="371" max="10" man="1"/>
    <brk id="462" max="10" man="1"/>
    <brk id="507" max="10" man="1"/>
    <brk id="551" max="10" man="1"/>
    <brk id="594" max="10" man="1"/>
    <brk id="6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2006-08-17T16:14:33Z</cp:lastPrinted>
  <dcterms:created xsi:type="dcterms:W3CDTF">2006-08-16T14:30:42Z</dcterms:created>
  <dcterms:modified xsi:type="dcterms:W3CDTF">2006-08-17T16:14:40Z</dcterms:modified>
  <cp:category/>
  <cp:version/>
  <cp:contentType/>
  <cp:contentStatus/>
</cp:coreProperties>
</file>